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C:\Users\Ales\Desktop\"/>
    </mc:Choice>
  </mc:AlternateContent>
  <xr:revisionPtr revIDLastSave="0" documentId="8_{C7C1BB55-B814-45BF-A547-3ABD7B61AE45}" xr6:coauthVersionLast="47" xr6:coauthVersionMax="47" xr10:uidLastSave="{00000000-0000-0000-0000-000000000000}"/>
  <bookViews>
    <workbookView xWindow="-120" yWindow="-120" windowWidth="29040" windowHeight="15840" activeTab="1" xr2:uid="{00000000-000D-0000-FFFF-FFFF00000000}"/>
  </bookViews>
  <sheets>
    <sheet name="Export Summary" sheetId="1" r:id="rId1"/>
    <sheet name="List1" sheetId="2" r:id="rId2"/>
    <sheet name="List2" sheetId="3" r:id="rId3"/>
    <sheet name="List3" sheetId="4" r:id="rId4"/>
  </sheets>
  <calcPr calcId="191029"/>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86" i="2" l="1" a="1"/>
  <c r="G86" i="2" s="1"/>
  <c r="I84" i="2" a="1"/>
  <c r="I84" i="2"/>
  <c r="H84" i="2" a="1"/>
  <c r="H84" i="2"/>
  <c r="I83" i="2" a="1"/>
  <c r="I83" i="2" s="1"/>
  <c r="H83" i="2" a="1"/>
  <c r="H83" i="2"/>
  <c r="I82" i="2" a="1"/>
  <c r="I82" i="2"/>
  <c r="H82" i="2" a="1"/>
  <c r="H82" i="2" s="1"/>
  <c r="I81" i="2" a="1"/>
  <c r="I81" i="2"/>
  <c r="H81" i="2" a="1"/>
  <c r="H81" i="2"/>
  <c r="I80" i="2" a="1"/>
  <c r="I80" i="2" s="1"/>
  <c r="H80" i="2" a="1"/>
  <c r="H80" i="2"/>
  <c r="I79" i="2" a="1"/>
  <c r="I79" i="2"/>
  <c r="H79" i="2" a="1"/>
  <c r="H79" i="2" s="1"/>
  <c r="I78" i="2" a="1"/>
  <c r="I78" i="2"/>
  <c r="H78" i="2" a="1"/>
  <c r="H78" i="2"/>
  <c r="I77" i="2" a="1"/>
  <c r="I77" i="2" s="1"/>
  <c r="H77" i="2" a="1"/>
  <c r="H77" i="2"/>
  <c r="I76" i="2" a="1"/>
  <c r="I76" i="2"/>
  <c r="H76" i="2" a="1"/>
  <c r="H76" i="2" s="1"/>
  <c r="I75" i="2" a="1"/>
  <c r="I75" i="2"/>
  <c r="H75" i="2" a="1"/>
  <c r="H75" i="2"/>
  <c r="I74" i="2" a="1"/>
  <c r="I74" i="2" s="1"/>
  <c r="H74" i="2" a="1"/>
  <c r="H74" i="2"/>
  <c r="I73" i="2" a="1"/>
  <c r="I73" i="2"/>
  <c r="H73" i="2" a="1"/>
  <c r="H73" i="2" s="1"/>
  <c r="I72" i="2" a="1"/>
  <c r="I72" i="2"/>
  <c r="H72" i="2" a="1"/>
  <c r="H72" i="2"/>
  <c r="I71" i="2" a="1"/>
  <c r="I71" i="2" s="1"/>
  <c r="H71" i="2" a="1"/>
  <c r="H71" i="2"/>
  <c r="I70" i="2" a="1"/>
  <c r="I70" i="2"/>
  <c r="H70" i="2" a="1"/>
  <c r="H70" i="2" s="1"/>
  <c r="I69" i="2" a="1"/>
  <c r="I69" i="2"/>
  <c r="H69" i="2" a="1"/>
  <c r="H69" i="2"/>
  <c r="I68" i="2" a="1"/>
  <c r="I68" i="2" s="1"/>
  <c r="H68" i="2" a="1"/>
  <c r="H68" i="2"/>
  <c r="I67" i="2" a="1"/>
  <c r="I67" i="2"/>
  <c r="H67" i="2" a="1"/>
  <c r="H67" i="2" s="1"/>
  <c r="I66" i="2" a="1"/>
  <c r="I66" i="2"/>
  <c r="H66" i="2" a="1"/>
  <c r="H66" i="2"/>
  <c r="I65" i="2" a="1"/>
  <c r="I65" i="2" s="1"/>
  <c r="H65" i="2" a="1"/>
  <c r="H65" i="2"/>
  <c r="I64" i="2" a="1"/>
  <c r="I64" i="2"/>
  <c r="H64" i="2" a="1"/>
  <c r="H64" i="2" s="1"/>
  <c r="I63" i="2" a="1"/>
  <c r="I63" i="2"/>
  <c r="H63" i="2" a="1"/>
  <c r="H63" i="2"/>
  <c r="I62" i="2" a="1"/>
  <c r="I62" i="2" s="1"/>
  <c r="H62" i="2" a="1"/>
  <c r="H62" i="2"/>
  <c r="I61" i="2" a="1"/>
  <c r="I61" i="2"/>
  <c r="H61" i="2" a="1"/>
  <c r="H61" i="2" s="1"/>
  <c r="I60" i="2" a="1"/>
  <c r="I60" i="2"/>
  <c r="H60" i="2" a="1"/>
  <c r="H60" i="2"/>
  <c r="I59" i="2" a="1"/>
  <c r="I59" i="2" s="1"/>
  <c r="H59" i="2" a="1"/>
  <c r="H59" i="2"/>
  <c r="I58" i="2" a="1"/>
  <c r="I58" i="2"/>
  <c r="H58" i="2" a="1"/>
  <c r="H58" i="2" s="1"/>
  <c r="I57" i="2" a="1"/>
  <c r="I57" i="2"/>
  <c r="H57" i="2" a="1"/>
  <c r="H57" i="2"/>
  <c r="I56" i="2" a="1"/>
  <c r="I56" i="2" s="1"/>
  <c r="H56" i="2" a="1"/>
  <c r="H56" i="2"/>
  <c r="I55" i="2" a="1"/>
  <c r="I55" i="2"/>
  <c r="H55" i="2" a="1"/>
  <c r="H55" i="2" s="1"/>
  <c r="I54" i="2" a="1"/>
  <c r="I54" i="2"/>
  <c r="H54" i="2" a="1"/>
  <c r="H54" i="2"/>
  <c r="I53" i="2" a="1"/>
  <c r="I53" i="2" s="1"/>
  <c r="H53" i="2" a="1"/>
  <c r="H53" i="2"/>
  <c r="I52" i="2" a="1"/>
  <c r="I52" i="2"/>
  <c r="H52" i="2" a="1"/>
  <c r="H52" i="2" s="1"/>
  <c r="I51" i="2" a="1"/>
  <c r="I51" i="2"/>
  <c r="H51" i="2" a="1"/>
  <c r="H51" i="2"/>
  <c r="I50" i="2" a="1"/>
  <c r="I50" i="2" s="1"/>
  <c r="H50" i="2" a="1"/>
  <c r="H50" i="2"/>
  <c r="I49" i="2" a="1"/>
  <c r="I49" i="2"/>
  <c r="H49" i="2" a="1"/>
  <c r="H49" i="2" s="1"/>
  <c r="I48" i="2" a="1"/>
  <c r="I48" i="2" s="1"/>
  <c r="H48" i="2" a="1"/>
  <c r="H48" i="2" s="1"/>
  <c r="H86" i="2" s="1" a="1"/>
  <c r="H86" i="2" s="1"/>
  <c r="F44" i="2" a="1"/>
  <c r="F44" i="2" s="1"/>
  <c r="I86" i="2" l="1" a="1"/>
  <c r="I86" i="2" s="1"/>
  <c r="I87" i="2" s="1" a="1"/>
  <c r="I87"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<sst xmlns="http://schemas.openxmlformats.org/spreadsheetml/2006/main" count="102" uniqueCount="96">
  <si>
    <t>This document was exported from Numbers. Each table was converted to an Excel worksheet. All other objects on each Numbers sheet were placed on separate worksheets. Please be aware that formula calculations may differ in Excel.</t>
  </si>
  <si>
    <t>Numbers Sheet Name</t>
  </si>
  <si>
    <t>Numbers Table Name</t>
  </si>
  <si>
    <t>Excel Worksheet Name</t>
  </si>
  <si>
    <t>List1</t>
  </si>
  <si>
    <t>Table 1</t>
  </si>
  <si>
    <t>OBJEDNÁVKOVÝ FORMULÁŘ DVÍŘKA AKRYL</t>
  </si>
  <si>
    <t>AKRYL GLASS SCR - Jednostranná</t>
  </si>
  <si>
    <t>Dr. K. Farského 291</t>
  </si>
  <si>
    <t>Vyplňte pouze políčka označená touto barvou</t>
  </si>
  <si>
    <t>Vysoké nad Jizerou</t>
  </si>
  <si>
    <t>521  11</t>
  </si>
  <si>
    <t>DODAVATEL</t>
  </si>
  <si>
    <t>Telefon:  481 593 299</t>
  </si>
  <si>
    <t>Mobil 1 : +420 777 120 260</t>
  </si>
  <si>
    <t>Mobil 2 : +420 776 720 260</t>
  </si>
  <si>
    <t>Email     : novotny@ardea-cz.cz</t>
  </si>
  <si>
    <t xml:space="preserve">                : kovani.novotny@seznam.cz</t>
  </si>
  <si>
    <t>ODBĚRATEL</t>
  </si>
  <si>
    <t>Jméno a Příjmení</t>
  </si>
  <si>
    <t>Dvířka plná</t>
  </si>
  <si>
    <r>
      <rPr>
        <sz val="11"/>
        <color indexed="8"/>
        <rFont val="Calibri"/>
      </rPr>
      <t>Kč/m</t>
    </r>
    <r>
      <rPr>
        <vertAlign val="superscript"/>
        <sz val="11"/>
        <color indexed="8"/>
        <rFont val="Calibri"/>
      </rPr>
      <t>2</t>
    </r>
  </si>
  <si>
    <t>Firma</t>
  </si>
  <si>
    <t>Ulice a čp.</t>
  </si>
  <si>
    <t>Dvířka s vitrínou</t>
  </si>
  <si>
    <t>Město</t>
  </si>
  <si>
    <t>PSČ</t>
  </si>
  <si>
    <t>IČO</t>
  </si>
  <si>
    <t xml:space="preserve"> u materiálu 1982 bílá a 11046 bílá polar je cena za plné dvířko 1837,-/m2 </t>
  </si>
  <si>
    <t>DIČ</t>
  </si>
  <si>
    <t xml:space="preserve">  za vitrínu  2205,-/m2</t>
  </si>
  <si>
    <t>Mobil</t>
  </si>
  <si>
    <t>E-mail</t>
  </si>
  <si>
    <t>1982 Bílá</t>
  </si>
  <si>
    <t xml:space="preserve">     7496 Bílá starožitná</t>
  </si>
  <si>
    <t>2803 Černá</t>
  </si>
  <si>
    <t>85382  tmavošedá</t>
  </si>
  <si>
    <t>85383 šedá tmavá</t>
  </si>
  <si>
    <t>7498 Kapucino</t>
  </si>
  <si>
    <t xml:space="preserve"> 11046 Bílá polar</t>
  </si>
  <si>
    <t>BARVA RAL</t>
  </si>
  <si>
    <t>Datum objednání:</t>
  </si>
  <si>
    <t>Položka</t>
  </si>
  <si>
    <t>Název ( popis)</t>
  </si>
  <si>
    <t>Výška (mm)</t>
  </si>
  <si>
    <t>Šířka (mm)</t>
  </si>
  <si>
    <t>Provedení(plná=P, vitrína=V)</t>
  </si>
  <si>
    <t>ks</t>
  </si>
  <si>
    <r>
      <rPr>
        <sz val="11"/>
        <color indexed="8"/>
        <rFont val="Calibri"/>
      </rPr>
      <t>m</t>
    </r>
    <r>
      <rPr>
        <vertAlign val="superscript"/>
        <sz val="11"/>
        <color indexed="8"/>
        <rFont val="Calibri"/>
      </rPr>
      <t>2</t>
    </r>
  </si>
  <si>
    <t>Cena bez DPH</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</si>
  <si>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</si>
  <si>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</si>
  <si>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</si>
  <si>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</si>
  <si>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</si>
  <si>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</si>
  <si>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</si>
  <si>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</si>
  <si>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</si>
  <si>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</si>
  <si>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</si>
  <si>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</si>
  <si>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</si>
  <si>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</si>
  <si>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</si>
  <si>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</si>
  <si>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</si>
  <si>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</si>
  <si>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</si>
  <si>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</si>
  <si>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</si>
  <si>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</si>
  <si>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</si>
  <si>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</si>
  <si>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</si>
  <si>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</si>
  <si>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</si>
  <si>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</si>
  <si>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</si>
  <si>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</si>
  <si>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</si>
  <si>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</si>
  <si>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</si>
  <si>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</si>
  <si>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</si>
  <si>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</si>
  <si>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</si>
  <si>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Celkem</t>
  </si>
  <si>
    <t>Cena s DPH</t>
  </si>
  <si>
    <t xml:space="preserve">U samostatných dílců  jako jsou třeba boky,různé obkladové dílce a podobně je nutné dodat technický výkres s okótováním a označením, která </t>
  </si>
  <si>
    <t xml:space="preserve">hrana má být s rádiusem a označením, které hrany a plochy mají být stříkané a které ne.Tyto samostatné dílce Vám naceníme dle Vámi přiložené </t>
  </si>
  <si>
    <t>dokumentace.</t>
  </si>
  <si>
    <t>Poznámka</t>
  </si>
  <si>
    <t>Po odeslání tohoto formuláře Vám potvrdíme termín dodání a cenu dopravy k Vám E-mailem.</t>
  </si>
  <si>
    <t>List2</t>
  </si>
  <si>
    <t>List3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</si>
</sst>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quot; Kč&quot;;&quot;-&quot;#,##0.00&quot; Kč&quot;"/>
  </numFmts>
  <fonts count="13" x14ac:knownFonts="1">
    <font>
      <sz val="10"/>
      <color indexed="8"/>
      <name val="Arial"/>
    </font>
    <font>
      <sz val="12"/>
      <color indexed="8"/>
      <name val="Arial"/>
    </font>
    <font>
      <sz val="14"/>
      <color indexed="8"/>
      <name val="Arial"/>
    </font>
    <font>
      <u/>
      <sz val="12"/>
      <color indexed="11"/>
      <name val="Arial"/>
    </font>
    <font>
      <sz val="18"/>
      <color indexed="8"/>
      <name val="Calibri"/>
    </font>
    <font>
      <b/>
      <u/>
      <sz val="18"/>
      <color indexed="8"/>
      <name val="Calibri"/>
    </font>
    <font>
      <b/>
      <sz val="11"/>
      <color indexed="8"/>
      <name val="Calibri"/>
    </font>
    <font>
      <sz val="16"/>
      <color indexed="8"/>
      <name val="Calibri"/>
    </font>
    <font>
      <sz val="11"/>
      <color indexed="8"/>
      <name val="Calibri"/>
    </font>
    <font>
      <b/>
      <u/>
      <sz val="11"/>
      <color indexed="8"/>
      <name val="Calibri"/>
    </font>
    <font>
      <vertAlign val="superscript"/>
      <sz val="11"/>
      <color indexed="8"/>
      <name val="Calibri"/>
    </font>
    <font>
      <u/>
      <sz val="8"/>
      <color indexed="11"/>
      <name val="Arial"/>
    </font>
    <font>
      <b/>
      <sz val="18"/>
      <color indexed="8"/>
      <name val="Calibri"/>
    </font>
  </fonts>
  <fills count="10">
    <fill>
      <patternFill patternType="none"/>
    </fill>
    <fill>
      <patternFill patternType="gray125"/>
    </fill>
    <fill>
      <patternFill patternType="solid">
        <fgColor indexed="9"/>
        <bgColor auto="1"/>
      </patternFill>
    </fill>
    <fill>
      <patternFill patternType="solid">
        <fgColor indexed="10"/>
        <bgColor auto="1"/>
      </patternFill>
    </fill>
    <fill>
      <patternFill patternType="solid">
        <fgColor indexed="12"/>
        <bgColor auto="1"/>
      </patternFill>
    </fill>
    <fill>
      <patternFill patternType="solid">
        <fgColor indexed="14"/>
        <bgColor auto="1"/>
      </patternFill>
    </fill>
    <fill>
      <patternFill patternType="solid">
        <fgColor indexed="15"/>
        <bgColor auto="1"/>
      </patternFill>
    </fill>
    <fill>
      <patternFill patternType="solid">
        <fgColor indexed="16"/>
        <bgColor auto="1"/>
      </patternFill>
    </fill>
    <fill>
      <patternFill patternType="solid">
        <fgColor indexed="17"/>
        <bgColor auto="1"/>
      </patternFill>
    </fill>
    <fill>
      <patternFill patternType="solid">
        <fgColor indexed="18"/>
        <bgColor auto="1"/>
      </patternFill>
    </fill>
  </fills>
  <borders count="44">
    <border>
      <left/>
      <right/>
      <top/>
      <bottom/>
      <diagonal/>
    </border>
    <border>
      <left style="medium">
        <color indexed="13"/>
      </left>
      <right/>
      <top style="medium">
        <color indexed="13"/>
      </top>
      <bottom/>
      <diagonal/>
    </border>
    <border>
      <left/>
      <right/>
      <top style="medium">
        <color indexed="13"/>
      </top>
      <bottom/>
      <diagonal/>
    </border>
    <border>
      <left/>
      <right style="medium">
        <color indexed="13"/>
      </right>
      <top style="medium">
        <color indexed="13"/>
      </top>
      <bottom/>
      <diagonal/>
    </border>
    <border>
      <left style="medium">
        <color indexed="13"/>
      </left>
      <right/>
      <top/>
      <bottom/>
      <diagonal/>
    </border>
    <border>
      <left/>
      <right/>
      <top/>
      <bottom/>
      <diagonal/>
    </border>
    <border>
      <left/>
      <right style="medium">
        <color indexed="13"/>
      </right>
      <top/>
      <bottom/>
      <diagonal/>
    </border>
    <border>
      <left/>
      <right/>
      <top/>
      <bottom style="medium">
        <color indexed="8"/>
      </bottom>
      <diagonal/>
    </border>
    <border>
      <left/>
      <right style="medium">
        <color indexed="8"/>
      </right>
      <top/>
      <bottom/>
      <diagonal/>
    </border>
    <border>
      <left style="medium">
        <color indexed="8"/>
      </left>
      <right style="medium">
        <color indexed="8"/>
      </right>
      <top style="medium">
        <color indexed="8"/>
      </top>
      <bottom style="medium">
        <color indexed="8"/>
      </bottom>
      <diagonal/>
    </border>
    <border>
      <left style="medium">
        <color indexed="8"/>
      </left>
      <right/>
      <top/>
      <bottom/>
      <diagonal/>
    </border>
    <border>
      <left/>
      <right/>
      <top style="medium">
        <color indexed="8"/>
      </top>
      <bottom/>
      <diagonal/>
    </border>
    <border>
      <left style="medium">
        <color indexed="8"/>
      </left>
      <right/>
      <top style="medium">
        <color indexed="8"/>
      </top>
      <bottom style="medium">
        <color indexed="8"/>
      </bottom>
      <diagonal/>
    </border>
    <border>
      <left/>
      <right style="medium">
        <color indexed="8"/>
      </right>
      <top style="medium">
        <color indexed="8"/>
      </top>
      <bottom style="medium">
        <color indexed="8"/>
      </bottom>
      <diagonal/>
    </border>
    <border>
      <left style="medium">
        <color indexed="8"/>
      </left>
      <right style="medium">
        <color indexed="8"/>
      </right>
      <top/>
      <bottom/>
      <diagonal/>
    </border>
    <border>
      <left/>
      <right/>
      <top style="medium">
        <color indexed="8"/>
      </top>
      <bottom style="medium">
        <color indexed="8"/>
      </bottom>
      <diagonal/>
    </border>
    <border>
      <left style="medium">
        <color indexed="13"/>
      </left>
      <right style="medium">
        <color indexed="8"/>
      </right>
      <top/>
      <bottom/>
      <diagonal/>
    </border>
    <border>
      <left style="medium">
        <color indexed="8"/>
      </left>
      <right style="thin">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style="thin">
        <color indexed="8"/>
      </left>
      <right style="medium">
        <color indexed="8"/>
      </right>
      <top style="medium">
        <color indexed="8"/>
      </top>
      <bottom style="medium">
        <color indexed="8"/>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top style="thin">
        <color indexed="8"/>
      </top>
      <bottom style="medium">
        <color indexed="8"/>
      </bottom>
      <diagonal/>
    </border>
    <border>
      <left style="medium">
        <color indexed="8"/>
      </left>
      <right/>
      <top style="medium">
        <color indexed="8"/>
      </top>
      <bottom/>
      <diagonal/>
    </border>
    <border>
      <left/>
      <right style="medium">
        <color indexed="8"/>
      </right>
      <top style="medium">
        <color indexed="8"/>
      </top>
      <bottom/>
      <diagonal/>
    </border>
    <border>
      <left style="medium">
        <color indexed="8"/>
      </left>
      <right/>
      <top/>
      <bottom style="medium">
        <color indexed="8"/>
      </bottom>
      <diagonal/>
    </border>
    <border>
      <left/>
      <right style="medium">
        <color indexed="8"/>
      </right>
      <top/>
      <bottom style="medium">
        <color indexed="8"/>
      </bottom>
      <diagonal/>
    </border>
    <border>
      <left style="medium">
        <color indexed="13"/>
      </left>
      <right/>
      <top/>
      <bottom style="medium">
        <color indexed="13"/>
      </bottom>
      <diagonal/>
    </border>
    <border>
      <left/>
      <right/>
      <top/>
      <bottom style="medium">
        <color indexed="13"/>
      </bottom>
      <diagonal/>
    </border>
    <border>
      <left/>
      <right style="medium">
        <color indexed="13"/>
      </right>
      <top/>
      <bottom style="medium">
        <color indexed="13"/>
      </bottom>
      <diagonal/>
    </border>
    <border>
      <left style="thin">
        <color indexed="19"/>
      </left>
      <right/>
      <top style="thin">
        <color indexed="19"/>
      </top>
      <bottom/>
      <diagonal/>
    </border>
    <border>
      <left/>
      <right/>
      <top style="thin">
        <color indexed="19"/>
      </top>
      <bottom/>
      <diagonal/>
    </border>
    <border>
      <left/>
      <right style="thin">
        <color indexed="19"/>
      </right>
      <top style="thin">
        <color indexed="19"/>
      </top>
      <bottom/>
      <diagonal/>
    </border>
    <border>
      <left style="thin">
        <color indexed="19"/>
      </left>
      <right/>
      <top/>
      <bottom/>
      <diagonal/>
    </border>
    <border>
      <left/>
      <right style="thin">
        <color indexed="19"/>
      </right>
      <top/>
      <bottom/>
      <diagonal/>
    </border>
    <border>
      <left style="thin">
        <color indexed="19"/>
      </left>
      <right/>
      <top/>
      <bottom style="thin">
        <color indexed="19"/>
      </bottom>
      <diagonal/>
    </border>
    <border>
      <left/>
      <right/>
      <top/>
      <bottom style="thin">
        <color indexed="19"/>
      </bottom>
      <diagonal/>
    </border>
    <border>
      <left/>
      <right style="thin">
        <color indexed="19"/>
      </right>
      <top/>
      <bottom style="thin">
        <color indexed="19"/>
      </bottom>
      <diagonal/>
    </border>
  </borders>
  <cellStyleXfs count="1">
    <xf numFmtId="0" fontId="0" fillId="0" borderId="0" applyNumberFormat="0" applyFill="0" applyBorder="0" applyProtection="0"/>
  </cellStyleXfs>
  <cellXfs count="112">
    <xf numFmtId="0" fontId="0" fillId="0" borderId="0" xfId="0"/>
    <xf numFmtId="0" fontId="2" fillId="0" borderId="0" xfId="0" applyFont="1" applyAlignment="1">
      <alignment horizontal="left"/>
    </xf>
    <xf numFmtId="0" fontId="1" fillId="2" borderId="0" xfId="0" applyFont="1" applyFill="1" applyAlignment="1">
      <alignment horizontal="left"/>
    </xf>
    <xf numFmtId="0" fontId="1" fillId="3" borderId="0" xfId="0" applyFont="1" applyFill="1" applyAlignment="1">
      <alignment horizontal="left"/>
    </xf>
    <xf numFmtId="0" fontId="3" fillId="3" borderId="0" xfId="0" applyFont="1" applyFill="1" applyAlignment="1">
      <alignment horizontal="left"/>
    </xf>
    <xf numFmtId="0" fontId="0" fillId="0" borderId="0" xfId="0" applyNumberFormat="1"/>
    <xf numFmtId="0" fontId="0" fillId="4" borderId="1" xfId="0" applyFill="1" applyBorder="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4" fillId="4" borderId="5" xfId="0" applyFont="1" applyFill="1" applyBorder="1"/>
    <xf numFmtId="49" fontId="5" fillId="4" borderId="5" xfId="0" applyNumberFormat="1" applyFont="1" applyFill="1" applyBorder="1"/>
    <xf numFmtId="0" fontId="6" fillId="4" borderId="5" xfId="0" applyFont="1" applyFill="1" applyBorder="1"/>
    <xf numFmtId="0" fontId="0" fillId="4" borderId="6" xfId="0" applyFill="1" applyBorder="1"/>
    <xf numFmtId="0" fontId="5" fillId="4" borderId="5" xfId="0" applyFont="1" applyFill="1" applyBorder="1"/>
    <xf numFmtId="0" fontId="7" fillId="4" borderId="5" xfId="0" applyFont="1" applyFill="1" applyBorder="1"/>
    <xf numFmtId="3" fontId="8" fillId="4" borderId="5" xfId="0" applyNumberFormat="1" applyFont="1" applyFill="1" applyBorder="1" applyAlignment="1">
      <alignment horizontal="center"/>
    </xf>
    <xf numFmtId="0" fontId="0" fillId="4" borderId="7" xfId="0" applyFill="1" applyBorder="1"/>
    <xf numFmtId="49" fontId="0" fillId="4" borderId="8" xfId="0" applyNumberFormat="1" applyFill="1" applyBorder="1"/>
    <xf numFmtId="0" fontId="0" fillId="6" borderId="9" xfId="0" applyFill="1" applyBorder="1"/>
    <xf numFmtId="49" fontId="0" fillId="4" borderId="10" xfId="0" applyNumberFormat="1" applyFill="1" applyBorder="1"/>
    <xf numFmtId="49" fontId="0" fillId="4" borderId="5" xfId="0" applyNumberFormat="1" applyFill="1" applyBorder="1"/>
    <xf numFmtId="0" fontId="0" fillId="4" borderId="11" xfId="0" applyFill="1" applyBorder="1"/>
    <xf numFmtId="49" fontId="8" fillId="4" borderId="5" xfId="0" applyNumberFormat="1" applyFont="1" applyFill="1" applyBorder="1" applyAlignment="1">
      <alignment horizontal="left" vertical="center"/>
    </xf>
    <xf numFmtId="49" fontId="8" fillId="4" borderId="5" xfId="0" applyNumberFormat="1" applyFont="1" applyFill="1" applyBorder="1" applyAlignment="1">
      <alignment horizontal="left"/>
    </xf>
    <xf numFmtId="49" fontId="9" fillId="4" borderId="5" xfId="0" applyNumberFormat="1" applyFont="1" applyFill="1" applyBorder="1"/>
    <xf numFmtId="0" fontId="9" fillId="4" borderId="5" xfId="0" applyFont="1" applyFill="1" applyBorder="1"/>
    <xf numFmtId="49" fontId="6" fillId="4" borderId="8" xfId="0" applyNumberFormat="1" applyFont="1" applyFill="1" applyBorder="1"/>
    <xf numFmtId="0" fontId="0" fillId="6" borderId="12" xfId="0" applyFill="1" applyBorder="1"/>
    <xf numFmtId="0" fontId="0" fillId="6" borderId="13" xfId="0" applyFill="1" applyBorder="1"/>
    <xf numFmtId="0" fontId="0" fillId="4" borderId="14" xfId="0" applyFill="1" applyBorder="1"/>
    <xf numFmtId="49" fontId="0" fillId="7" borderId="12" xfId="0" applyNumberFormat="1" applyFill="1" applyBorder="1"/>
    <xf numFmtId="0" fontId="0" fillId="7" borderId="15" xfId="0" applyFill="1" applyBorder="1"/>
    <xf numFmtId="0" fontId="0" fillId="7" borderId="15" xfId="0" applyNumberFormat="1" applyFill="1" applyBorder="1"/>
    <xf numFmtId="49" fontId="0" fillId="7" borderId="13" xfId="0" applyNumberFormat="1" applyFill="1" applyBorder="1"/>
    <xf numFmtId="0" fontId="0" fillId="4" borderId="10" xfId="0" applyFill="1" applyBorder="1"/>
    <xf numFmtId="0" fontId="8" fillId="6" borderId="12" xfId="0" applyFont="1" applyFill="1" applyBorder="1" applyAlignment="1">
      <alignment horizontal="left"/>
    </xf>
    <xf numFmtId="0" fontId="0" fillId="4" borderId="15" xfId="0" applyFill="1" applyBorder="1"/>
    <xf numFmtId="49" fontId="0" fillId="7" borderId="15" xfId="0" applyNumberFormat="1" applyFill="1" applyBorder="1"/>
    <xf numFmtId="1" fontId="8" fillId="7" borderId="15" xfId="0" applyNumberFormat="1" applyFont="1" applyFill="1" applyBorder="1" applyAlignment="1">
      <alignment horizontal="right"/>
    </xf>
    <xf numFmtId="49" fontId="6" fillId="8" borderId="5" xfId="0" applyNumberFormat="1" applyFont="1" applyFill="1" applyBorder="1"/>
    <xf numFmtId="0" fontId="0" fillId="8" borderId="5" xfId="0" applyFill="1" applyBorder="1"/>
    <xf numFmtId="0" fontId="0" fillId="8" borderId="6" xfId="0" applyFill="1" applyBorder="1"/>
    <xf numFmtId="0" fontId="6" fillId="8" borderId="5" xfId="0" applyFont="1" applyFill="1" applyBorder="1"/>
    <xf numFmtId="3" fontId="8" fillId="6" borderId="12" xfId="0" applyNumberFormat="1" applyFont="1" applyFill="1" applyBorder="1" applyAlignment="1">
      <alignment horizontal="left"/>
    </xf>
    <xf numFmtId="0" fontId="11" fillId="6" borderId="12" xfId="0" applyFont="1" applyFill="1" applyBorder="1"/>
    <xf numFmtId="0" fontId="8" fillId="4" borderId="5" xfId="0" applyFont="1" applyFill="1" applyBorder="1" applyAlignment="1">
      <alignment horizontal="left"/>
    </xf>
    <xf numFmtId="0" fontId="8" fillId="4" borderId="5" xfId="0" applyFont="1" applyFill="1" applyBorder="1" applyAlignment="1">
      <alignment horizontal="center"/>
    </xf>
    <xf numFmtId="0" fontId="8" fillId="4" borderId="5" xfId="0" applyFont="1" applyFill="1" applyBorder="1" applyAlignment="1">
      <alignment horizontal="right"/>
    </xf>
    <xf numFmtId="49" fontId="8" fillId="4" borderId="5" xfId="0" applyNumberFormat="1" applyFont="1" applyFill="1" applyBorder="1" applyAlignment="1">
      <alignment horizontal="center"/>
    </xf>
    <xf numFmtId="49" fontId="8" fillId="4" borderId="5" xfId="0" applyNumberFormat="1" applyFont="1" applyFill="1" applyBorder="1" applyAlignment="1">
      <alignment horizontal="right"/>
    </xf>
    <xf numFmtId="14" fontId="8" fillId="6" borderId="9" xfId="0" applyNumberFormat="1" applyFont="1" applyFill="1" applyBorder="1" applyAlignment="1">
      <alignment horizontal="center"/>
    </xf>
    <xf numFmtId="0" fontId="0" fillId="4" borderId="16" xfId="0" applyFill="1" applyBorder="1"/>
    <xf numFmtId="49" fontId="8" fillId="5" borderId="17" xfId="0" applyNumberFormat="1" applyFont="1" applyFill="1" applyBorder="1" applyAlignment="1">
      <alignment horizontal="center"/>
    </xf>
    <xf numFmtId="49" fontId="8" fillId="5" borderId="18" xfId="0" applyNumberFormat="1" applyFont="1" applyFill="1" applyBorder="1" applyAlignment="1">
      <alignment horizontal="center"/>
    </xf>
    <xf numFmtId="49" fontId="8" fillId="5" borderId="19" xfId="0" applyNumberFormat="1" applyFont="1" applyFill="1" applyBorder="1" applyAlignment="1">
      <alignment horizontal="center"/>
    </xf>
    <xf numFmtId="49" fontId="8" fillId="5" borderId="20" xfId="0" applyNumberFormat="1" applyFont="1" applyFill="1" applyBorder="1" applyAlignment="1">
      <alignment horizontal="center"/>
    </xf>
    <xf numFmtId="0" fontId="8" fillId="6" borderId="21" xfId="0" applyFont="1" applyFill="1" applyBorder="1" applyAlignment="1">
      <alignment horizontal="center"/>
    </xf>
    <xf numFmtId="0" fontId="8" fillId="5" borderId="21" xfId="0" applyNumberFormat="1" applyFont="1" applyFill="1" applyBorder="1" applyAlignment="1">
      <alignment horizontal="center"/>
    </xf>
    <xf numFmtId="164" fontId="8" fillId="5" borderId="22" xfId="0" applyNumberFormat="1" applyFont="1" applyFill="1" applyBorder="1" applyAlignment="1">
      <alignment horizontal="center"/>
    </xf>
    <xf numFmtId="49" fontId="8" fillId="5" borderId="23" xfId="0" applyNumberFormat="1" applyFont="1" applyFill="1" applyBorder="1" applyAlignment="1">
      <alignment horizontal="center"/>
    </xf>
    <xf numFmtId="0" fontId="8" fillId="6" borderId="24" xfId="0" applyFont="1" applyFill="1" applyBorder="1" applyAlignment="1">
      <alignment horizontal="center"/>
    </xf>
    <xf numFmtId="0" fontId="8" fillId="5" borderId="24" xfId="0" applyNumberFormat="1" applyFont="1" applyFill="1" applyBorder="1" applyAlignment="1">
      <alignment horizontal="center"/>
    </xf>
    <xf numFmtId="164" fontId="8" fillId="5" borderId="25" xfId="0" applyNumberFormat="1" applyFont="1" applyFill="1" applyBorder="1" applyAlignment="1">
      <alignment horizontal="center"/>
    </xf>
    <xf numFmtId="49" fontId="8" fillId="5" borderId="26" xfId="0" applyNumberFormat="1" applyFont="1" applyFill="1" applyBorder="1" applyAlignment="1">
      <alignment horizontal="center"/>
    </xf>
    <xf numFmtId="0" fontId="8" fillId="6" borderId="27" xfId="0" applyFont="1" applyFill="1" applyBorder="1" applyAlignment="1">
      <alignment horizontal="center"/>
    </xf>
    <xf numFmtId="0" fontId="8" fillId="4" borderId="15" xfId="0" applyFont="1" applyFill="1" applyBorder="1" applyAlignment="1">
      <alignment horizontal="center"/>
    </xf>
    <xf numFmtId="0" fontId="8" fillId="4" borderId="28" xfId="0" applyFont="1" applyFill="1" applyBorder="1" applyAlignment="1">
      <alignment horizontal="center"/>
    </xf>
    <xf numFmtId="49" fontId="8" fillId="4" borderId="12" xfId="0" applyNumberFormat="1" applyFont="1" applyFill="1" applyBorder="1" applyAlignment="1">
      <alignment horizontal="center"/>
    </xf>
    <xf numFmtId="0" fontId="8" fillId="4" borderId="13" xfId="0" applyFont="1" applyFill="1" applyBorder="1" applyAlignment="1">
      <alignment horizontal="center"/>
    </xf>
    <xf numFmtId="0" fontId="8" fillId="7" borderId="9" xfId="0" applyNumberFormat="1" applyFont="1" applyFill="1" applyBorder="1" applyAlignment="1">
      <alignment horizontal="center"/>
    </xf>
    <xf numFmtId="164" fontId="8" fillId="7" borderId="9" xfId="0" applyNumberFormat="1" applyFont="1" applyFill="1" applyBorder="1" applyAlignment="1">
      <alignment horizontal="center"/>
    </xf>
    <xf numFmtId="164" fontId="8" fillId="9" borderId="9" xfId="0" applyNumberFormat="1" applyFont="1" applyFill="1" applyBorder="1" applyAlignment="1">
      <alignment horizontal="center"/>
    </xf>
    <xf numFmtId="0" fontId="8" fillId="4" borderId="11" xfId="0" applyFont="1" applyFill="1" applyBorder="1" applyAlignment="1">
      <alignment horizontal="center"/>
    </xf>
    <xf numFmtId="164" fontId="0" fillId="4" borderId="11" xfId="0" applyNumberFormat="1" applyFill="1" applyBorder="1"/>
    <xf numFmtId="49" fontId="8" fillId="5" borderId="5" xfId="0" applyNumberFormat="1" applyFont="1" applyFill="1" applyBorder="1" applyAlignment="1">
      <alignment horizontal="left"/>
    </xf>
    <xf numFmtId="0" fontId="8" fillId="5" borderId="5" xfId="0" applyFont="1" applyFill="1" applyBorder="1" applyAlignment="1">
      <alignment horizontal="left"/>
    </xf>
    <xf numFmtId="164" fontId="8" fillId="5" borderId="5" xfId="0" applyNumberFormat="1" applyFont="1" applyFill="1" applyBorder="1" applyAlignment="1">
      <alignment horizontal="left"/>
    </xf>
    <xf numFmtId="49" fontId="0" fillId="5" borderId="5" xfId="0" applyNumberFormat="1" applyFill="1" applyBorder="1"/>
    <xf numFmtId="0" fontId="0" fillId="5" borderId="5" xfId="0" applyFill="1" applyBorder="1"/>
    <xf numFmtId="164" fontId="0" fillId="5" borderId="5" xfId="0" applyNumberFormat="1" applyFill="1" applyBorder="1"/>
    <xf numFmtId="49" fontId="6" fillId="4" borderId="8" xfId="0" applyNumberFormat="1" applyFont="1" applyFill="1" applyBorder="1" applyAlignment="1">
      <alignment horizontal="center"/>
    </xf>
    <xf numFmtId="0" fontId="0" fillId="4" borderId="8" xfId="0" applyFill="1" applyBorder="1"/>
    <xf numFmtId="0" fontId="8" fillId="4" borderId="11" xfId="0" applyFont="1" applyFill="1" applyBorder="1" applyAlignment="1">
      <alignment horizontal="left"/>
    </xf>
    <xf numFmtId="49" fontId="12" fillId="4" borderId="5" xfId="0" applyNumberFormat="1" applyFont="1" applyFill="1" applyBorder="1"/>
    <xf numFmtId="0" fontId="0" fillId="4" borderId="33" xfId="0" applyFill="1" applyBorder="1"/>
    <xf numFmtId="0" fontId="0" fillId="4" borderId="34" xfId="0" applyFill="1" applyBorder="1"/>
    <xf numFmtId="0" fontId="0" fillId="4" borderId="35" xfId="0" applyFill="1" applyBorder="1"/>
    <xf numFmtId="0" fontId="0" fillId="4" borderId="36" xfId="0" applyFill="1" applyBorder="1"/>
    <xf numFmtId="0" fontId="0" fillId="4" borderId="37" xfId="0" applyFill="1" applyBorder="1"/>
    <xf numFmtId="0" fontId="0" fillId="4" borderId="38" xfId="0" applyFill="1" applyBorder="1"/>
    <xf numFmtId="0" fontId="0" fillId="4" borderId="39" xfId="0" applyFill="1" applyBorder="1"/>
    <xf numFmtId="0" fontId="0" fillId="4" borderId="40" xfId="0" applyFill="1" applyBorder="1"/>
    <xf numFmtId="0" fontId="0" fillId="4" borderId="41" xfId="0" applyFill="1" applyBorder="1"/>
    <xf numFmtId="0" fontId="0" fillId="4" borderId="42" xfId="0" applyFill="1" applyBorder="1"/>
    <xf numFmtId="0" fontId="0" fillId="4" borderId="43" xfId="0" applyFill="1" applyBorder="1"/>
    <xf numFmtId="0" fontId="1" fillId="0" borderId="0" xfId="0" applyFont="1" applyAlignment="1">
      <alignment horizontal="left" wrapText="1"/>
    </xf>
    <xf numFmtId="0" fontId="0" fillId="0" borderId="0" xfId="0"/>
    <xf numFmtId="0" fontId="8" fillId="6" borderId="29" xfId="0" applyFont="1" applyFill="1" applyBorder="1" applyAlignment="1">
      <alignment horizontal="left" vertical="top"/>
    </xf>
    <xf numFmtId="0" fontId="8" fillId="6" borderId="11" xfId="0" applyFont="1" applyFill="1" applyBorder="1" applyAlignment="1">
      <alignment horizontal="left" vertical="top"/>
    </xf>
    <xf numFmtId="0" fontId="8" fillId="6" borderId="30" xfId="0" applyFont="1" applyFill="1" applyBorder="1" applyAlignment="1">
      <alignment horizontal="left" vertical="top"/>
    </xf>
    <xf numFmtId="0" fontId="8" fillId="6" borderId="10" xfId="0" applyFont="1" applyFill="1" applyBorder="1" applyAlignment="1">
      <alignment horizontal="left" vertical="top"/>
    </xf>
    <xf numFmtId="0" fontId="8" fillId="6" borderId="5" xfId="0" applyFont="1" applyFill="1" applyBorder="1" applyAlignment="1">
      <alignment horizontal="left" vertical="top"/>
    </xf>
    <xf numFmtId="0" fontId="8" fillId="6" borderId="8" xfId="0" applyFont="1" applyFill="1" applyBorder="1" applyAlignment="1">
      <alignment horizontal="left" vertical="top"/>
    </xf>
    <xf numFmtId="0" fontId="8" fillId="6" borderId="31" xfId="0" applyFont="1" applyFill="1" applyBorder="1" applyAlignment="1">
      <alignment horizontal="left" vertical="top"/>
    </xf>
    <xf numFmtId="0" fontId="8" fillId="6" borderId="7" xfId="0" applyFont="1" applyFill="1" applyBorder="1" applyAlignment="1">
      <alignment horizontal="left" vertical="top"/>
    </xf>
    <xf numFmtId="0" fontId="8" fillId="6" borderId="32" xfId="0" applyFont="1" applyFill="1" applyBorder="1" applyAlignment="1">
      <alignment horizontal="left" vertical="top"/>
    </xf>
    <xf numFmtId="0" fontId="8" fillId="6" borderId="12" xfId="0" applyFont="1" applyFill="1" applyBorder="1" applyAlignment="1">
      <alignment horizontal="left"/>
    </xf>
    <xf numFmtId="0" fontId="8" fillId="6" borderId="13" xfId="0" applyFont="1" applyFill="1" applyBorder="1" applyAlignment="1">
      <alignment horizontal="left"/>
    </xf>
    <xf numFmtId="49" fontId="7" fillId="5" borderId="5" xfId="0" applyNumberFormat="1" applyFont="1" applyFill="1" applyBorder="1" applyAlignment="1">
      <alignment horizontal="center"/>
    </xf>
    <xf numFmtId="0" fontId="7" fillId="5" borderId="5" xfId="0" applyFont="1" applyFill="1" applyBorder="1" applyAlignment="1">
      <alignment horizontal="center"/>
    </xf>
  </cellXfs>
  <cellStyles count="1">
    <cellStyle name="Normální"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5E88B1"/>
      <rgbColor rgb="FFEEF3F4"/>
      <rgbColor rgb="FF0000FF"/>
      <rgbColor rgb="FFFFFFFF"/>
      <rgbColor rgb="FFDCE6F2"/>
      <rgbColor rgb="FFD2DAE4"/>
      <rgbColor rgb="FFFDE9D9"/>
      <rgbColor rgb="FFFFFF00"/>
      <rgbColor rgb="FF92D050"/>
      <rgbColor rgb="FFFF7C80"/>
      <rgbColor rgb="FFAAAAAA"/>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image" Target="../media/image8.jpeg"/><Relationship Id="rId3" Type="http://schemas.openxmlformats.org/officeDocument/2006/relationships/image" Target="../media/image3.jpeg"/><Relationship Id="rId7" Type="http://schemas.openxmlformats.org/officeDocument/2006/relationships/image" Target="../media/image7.jpeg"/><Relationship Id="rId2" Type="http://schemas.openxmlformats.org/officeDocument/2006/relationships/image" Target="../media/image2.jpeg"/><Relationship Id="rId1" Type="http://schemas.openxmlformats.org/officeDocument/2006/relationships/image" Target="../media/image1.jpeg"/><Relationship Id="rId6" Type="http://schemas.openxmlformats.org/officeDocument/2006/relationships/image" Target="../media/image6.jpeg"/><Relationship Id="rId5" Type="http://schemas.openxmlformats.org/officeDocument/2006/relationships/image" Target="../media/image5.jpeg"/><Relationship Id="rId4" Type="http://schemas.openxmlformats.org/officeDocument/2006/relationships/image" Target="../media/image4.jpeg"/><Relationship Id="rId9"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xdr:from>
      <xdr:col>4</xdr:col>
      <xdr:colOff>1410444</xdr:colOff>
      <xdr:row>6</xdr:row>
      <xdr:rowOff>67500</xdr:rowOff>
    </xdr:from>
    <xdr:to>
      <xdr:col>6</xdr:col>
      <xdr:colOff>108458</xdr:colOff>
      <xdr:row>8</xdr:row>
      <xdr:rowOff>124499</xdr:rowOff>
    </xdr:to>
    <xdr:pic>
      <xdr:nvPicPr>
        <xdr:cNvPr id="2" name="image.jpeg" descr="image.jpeg">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5728444" y="1496250"/>
          <a:ext cx="2355615" cy="438000"/>
        </a:xfrm>
        <a:prstGeom prst="rect">
          <a:avLst/>
        </a:prstGeom>
        <a:ln w="12700" cap="flat">
          <a:noFill/>
          <a:miter lim="400000"/>
        </a:ln>
        <a:effectLst/>
      </xdr:spPr>
    </xdr:pic>
    <xdr:clientData/>
  </xdr:twoCellAnchor>
  <xdr:twoCellAnchor>
    <xdr:from>
      <xdr:col>0</xdr:col>
      <xdr:colOff>617190</xdr:colOff>
      <xdr:row>1</xdr:row>
      <xdr:rowOff>191812</xdr:rowOff>
    </xdr:from>
    <xdr:to>
      <xdr:col>3</xdr:col>
      <xdr:colOff>671959</xdr:colOff>
      <xdr:row>12</xdr:row>
      <xdr:rowOff>172499</xdr:rowOff>
    </xdr:to>
    <xdr:pic>
      <xdr:nvPicPr>
        <xdr:cNvPr id="3" name="akryl.jpg" descr="akryl.jpg">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a:stretch>
          <a:fillRect/>
        </a:stretch>
      </xdr:blipFill>
      <xdr:spPr>
        <a:xfrm>
          <a:off x="617190" y="382312"/>
          <a:ext cx="3039269" cy="2380988"/>
        </a:xfrm>
        <a:prstGeom prst="rect">
          <a:avLst/>
        </a:prstGeom>
        <a:ln w="12700" cap="flat">
          <a:noFill/>
          <a:miter lim="400000"/>
        </a:ln>
        <a:effectLst/>
      </xdr:spPr>
    </xdr:pic>
    <xdr:clientData/>
  </xdr:twoCellAnchor>
  <xdr:twoCellAnchor>
    <xdr:from>
      <xdr:col>2</xdr:col>
      <xdr:colOff>411621</xdr:colOff>
      <xdr:row>34</xdr:row>
      <xdr:rowOff>105750</xdr:rowOff>
    </xdr:from>
    <xdr:to>
      <xdr:col>2</xdr:col>
      <xdr:colOff>1182551</xdr:colOff>
      <xdr:row>40</xdr:row>
      <xdr:rowOff>0</xdr:rowOff>
    </xdr:to>
    <xdr:pic>
      <xdr:nvPicPr>
        <xdr:cNvPr id="4" name="akrylglasscr28021st.jpg" descr="akrylglasscr28021st.jpg">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3"/>
        <a:stretch>
          <a:fillRect/>
        </a:stretch>
      </xdr:blipFill>
      <xdr:spPr>
        <a:xfrm>
          <a:off x="1986421" y="7154250"/>
          <a:ext cx="770931" cy="1037250"/>
        </a:xfrm>
        <a:prstGeom prst="rect">
          <a:avLst/>
        </a:prstGeom>
        <a:ln w="12700" cap="flat">
          <a:noFill/>
          <a:miter lim="400000"/>
        </a:ln>
        <a:effectLst/>
      </xdr:spPr>
    </xdr:pic>
    <xdr:clientData/>
  </xdr:twoCellAnchor>
  <xdr:twoCellAnchor>
    <xdr:from>
      <xdr:col>3</xdr:col>
      <xdr:colOff>596428</xdr:colOff>
      <xdr:row>34</xdr:row>
      <xdr:rowOff>134249</xdr:rowOff>
    </xdr:from>
    <xdr:to>
      <xdr:col>4</xdr:col>
      <xdr:colOff>31923</xdr:colOff>
      <xdr:row>40</xdr:row>
      <xdr:rowOff>67499</xdr:rowOff>
    </xdr:to>
    <xdr:pic>
      <xdr:nvPicPr>
        <xdr:cNvPr id="5" name="akrylglasscr28031str.jpg" descr="akrylglasscr28031str.jpg">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4"/>
        <a:stretch>
          <a:fillRect/>
        </a:stretch>
      </xdr:blipFill>
      <xdr:spPr>
        <a:xfrm>
          <a:off x="3580928" y="7182749"/>
          <a:ext cx="768996" cy="1076251"/>
        </a:xfrm>
        <a:prstGeom prst="rect">
          <a:avLst/>
        </a:prstGeom>
        <a:ln w="12700" cap="flat">
          <a:noFill/>
          <a:miter lim="400000"/>
        </a:ln>
        <a:effectLst/>
      </xdr:spPr>
    </xdr:pic>
    <xdr:clientData/>
  </xdr:twoCellAnchor>
  <xdr:twoCellAnchor>
    <xdr:from>
      <xdr:col>0</xdr:col>
      <xdr:colOff>552053</xdr:colOff>
      <xdr:row>15</xdr:row>
      <xdr:rowOff>163500</xdr:rowOff>
    </xdr:from>
    <xdr:to>
      <xdr:col>4</xdr:col>
      <xdr:colOff>639923</xdr:colOff>
      <xdr:row>21</xdr:row>
      <xdr:rowOff>57749</xdr:rowOff>
    </xdr:to>
    <xdr:pic>
      <xdr:nvPicPr>
        <xdr:cNvPr id="6" name="rezakryl.jpg" descr="rezakryl.jpg">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5"/>
        <a:stretch>
          <a:fillRect/>
        </a:stretch>
      </xdr:blipFill>
      <xdr:spPr>
        <a:xfrm>
          <a:off x="552053" y="3325800"/>
          <a:ext cx="4405871" cy="1037250"/>
        </a:xfrm>
        <a:prstGeom prst="rect">
          <a:avLst/>
        </a:prstGeom>
        <a:ln w="12700" cap="flat">
          <a:noFill/>
          <a:miter lim="400000"/>
        </a:ln>
        <a:effectLst/>
      </xdr:spPr>
    </xdr:pic>
    <xdr:clientData/>
  </xdr:twoCellAnchor>
  <xdr:twoCellAnchor>
    <xdr:from>
      <xdr:col>0</xdr:col>
      <xdr:colOff>638472</xdr:colOff>
      <xdr:row>34</xdr:row>
      <xdr:rowOff>134249</xdr:rowOff>
    </xdr:from>
    <xdr:to>
      <xdr:col>1</xdr:col>
      <xdr:colOff>750986</xdr:colOff>
      <xdr:row>40</xdr:row>
      <xdr:rowOff>19500</xdr:rowOff>
    </xdr:to>
    <xdr:pic>
      <xdr:nvPicPr>
        <xdr:cNvPr id="7" name="801 bílá.jpg" descr="801 bílá.jpg">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6"/>
        <a:stretch>
          <a:fillRect/>
        </a:stretch>
      </xdr:blipFill>
      <xdr:spPr>
        <a:xfrm>
          <a:off x="638472" y="7182749"/>
          <a:ext cx="772915" cy="1028252"/>
        </a:xfrm>
        <a:prstGeom prst="rect">
          <a:avLst/>
        </a:prstGeom>
        <a:ln w="12700" cap="flat">
          <a:noFill/>
          <a:miter lim="400000"/>
        </a:ln>
        <a:effectLst/>
      </xdr:spPr>
    </xdr:pic>
    <xdr:clientData/>
  </xdr:twoCellAnchor>
  <xdr:twoCellAnchor>
    <xdr:from>
      <xdr:col>6</xdr:col>
      <xdr:colOff>141324</xdr:colOff>
      <xdr:row>34</xdr:row>
      <xdr:rowOff>124500</xdr:rowOff>
    </xdr:from>
    <xdr:to>
      <xdr:col>7</xdr:col>
      <xdr:colOff>261652</xdr:colOff>
      <xdr:row>40</xdr:row>
      <xdr:rowOff>28499</xdr:rowOff>
    </xdr:to>
    <xdr:pic>
      <xdr:nvPicPr>
        <xdr:cNvPr id="8" name="2811 kapucino.jpg" descr="2811 kapucino.jpg">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7"/>
        <a:stretch>
          <a:fillRect/>
        </a:stretch>
      </xdr:blipFill>
      <xdr:spPr>
        <a:xfrm>
          <a:off x="8116924" y="7173000"/>
          <a:ext cx="793429" cy="1047000"/>
        </a:xfrm>
        <a:prstGeom prst="rect">
          <a:avLst/>
        </a:prstGeom>
        <a:ln w="12700" cap="flat">
          <a:noFill/>
          <a:miter lim="400000"/>
        </a:ln>
        <a:effectLst/>
      </xdr:spPr>
    </xdr:pic>
    <xdr:clientData/>
  </xdr:twoCellAnchor>
  <xdr:twoCellAnchor>
    <xdr:from>
      <xdr:col>9</xdr:col>
      <xdr:colOff>282773</xdr:colOff>
      <xdr:row>34</xdr:row>
      <xdr:rowOff>153750</xdr:rowOff>
    </xdr:from>
    <xdr:to>
      <xdr:col>10</xdr:col>
      <xdr:colOff>175319</xdr:colOff>
      <xdr:row>40</xdr:row>
      <xdr:rowOff>57749</xdr:rowOff>
    </xdr:to>
    <xdr:pic>
      <xdr:nvPicPr>
        <xdr:cNvPr id="9" name="5000 bílá polar.jpg" descr="5000 bílá polar.jpg">
          <a:extLst>
            <a:ext uri="{FF2B5EF4-FFF2-40B4-BE49-F238E27FC236}">
              <a16:creationId xmlns:a16="http://schemas.microsoft.com/office/drawing/2014/main" id="{00000000-0008-0000-0100-000009000000}"/>
            </a:ext>
          </a:extLst>
        </xdr:cNvPr>
        <xdr:cNvPicPr>
          <a:picLocks noChangeAspect="1"/>
        </xdr:cNvPicPr>
      </xdr:nvPicPr>
      <xdr:blipFill>
        <a:blip xmlns:r="http://schemas.openxmlformats.org/officeDocument/2006/relationships" r:embed="rId8"/>
        <a:stretch>
          <a:fillRect/>
        </a:stretch>
      </xdr:blipFill>
      <xdr:spPr>
        <a:xfrm>
          <a:off x="11115873" y="7202250"/>
          <a:ext cx="654547" cy="1047000"/>
        </a:xfrm>
        <a:prstGeom prst="rect">
          <a:avLst/>
        </a:prstGeom>
        <a:ln w="12700" cap="flat">
          <a:noFill/>
          <a:miter lim="400000"/>
        </a:ln>
        <a:effectLst/>
      </xdr:spPr>
    </xdr:pic>
    <xdr:clientData/>
  </xdr:twoCellAnchor>
  <xdr:twoCellAnchor>
    <xdr:from>
      <xdr:col>4</xdr:col>
      <xdr:colOff>650081</xdr:colOff>
      <xdr:row>35</xdr:row>
      <xdr:rowOff>1499</xdr:rowOff>
    </xdr:from>
    <xdr:to>
      <xdr:col>4</xdr:col>
      <xdr:colOff>1345145</xdr:colOff>
      <xdr:row>40</xdr:row>
      <xdr:rowOff>67499</xdr:rowOff>
    </xdr:to>
    <xdr:pic>
      <xdr:nvPicPr>
        <xdr:cNvPr id="10" name="image.png" descr="image.png">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9"/>
        <a:stretch>
          <a:fillRect/>
        </a:stretch>
      </xdr:blipFill>
      <xdr:spPr>
        <a:xfrm>
          <a:off x="4968081" y="7240499"/>
          <a:ext cx="695065" cy="1018501"/>
        </a:xfrm>
        <a:prstGeom prst="rect">
          <a:avLst/>
        </a:prstGeom>
        <a:ln w="12700" cap="flat">
          <a:noFill/>
          <a:miter lim="400000"/>
        </a:ln>
        <a:effectLst/>
      </xdr:spPr>
    </xdr:pic>
    <xdr:clientData/>
  </xdr:twoCellAnchor>
  <xdr:twoCellAnchor>
    <xdr:from>
      <xdr:col>5</xdr:col>
      <xdr:colOff>721072</xdr:colOff>
      <xdr:row>35</xdr:row>
      <xdr:rowOff>28499</xdr:rowOff>
    </xdr:from>
    <xdr:to>
      <xdr:col>5</xdr:col>
      <xdr:colOff>1418815</xdr:colOff>
      <xdr:row>40</xdr:row>
      <xdr:rowOff>96000</xdr:rowOff>
    </xdr:to>
    <xdr:pic>
      <xdr:nvPicPr>
        <xdr:cNvPr id="11" name="image.png" descr="image.png">
          <a:extLst>
            <a:ext uri="{FF2B5EF4-FFF2-40B4-BE49-F238E27FC236}">
              <a16:creationId xmlns:a16="http://schemas.microsoft.com/office/drawing/2014/main" id="{00000000-0008-0000-0100-00000B000000}"/>
            </a:ext>
          </a:extLst>
        </xdr:cNvPr>
        <xdr:cNvPicPr>
          <a:picLocks noChangeAspect="1"/>
        </xdr:cNvPicPr>
      </xdr:nvPicPr>
      <xdr:blipFill>
        <a:blip xmlns:r="http://schemas.openxmlformats.org/officeDocument/2006/relationships" r:embed="rId9"/>
        <a:stretch>
          <a:fillRect/>
        </a:stretch>
      </xdr:blipFill>
      <xdr:spPr>
        <a:xfrm>
          <a:off x="6524972" y="7267499"/>
          <a:ext cx="697744" cy="1020002"/>
        </a:xfrm>
        <a:prstGeom prst="rect">
          <a:avLst/>
        </a:prstGeom>
        <a:ln w="12700" cap="flat">
          <a:noFill/>
          <a:miter lim="400000"/>
        </a:ln>
        <a:effectLst/>
      </xdr:spPr>
    </xdr:pic>
    <xdr:clientData/>
  </xdr:twoCellAnchor>
</xdr:wsDr>
</file>

<file path=xl/theme/theme1.xml><?xml version="1.0" encoding="utf-8"?>
<a:theme xmlns:a="http://schemas.openxmlformats.org/drawingml/2006/main" name="Motiv sady Office">
  <a:themeElements>
    <a:clrScheme name="Motiv sady Office">
      <a:dk1>
        <a:srgbClr val="000000"/>
      </a:dk1>
      <a:lt1>
        <a:srgbClr val="FFFFFF"/>
      </a:lt1>
      <a:dk2>
        <a:srgbClr val="A7A7A7"/>
      </a:dk2>
      <a:lt2>
        <a:srgbClr val="535353"/>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FF00FF"/>
      </a:folHlink>
    </a:clrScheme>
    <a:fontScheme name="Motiv sady Office">
      <a:majorFont>
        <a:latin typeface="Helvetica Neue"/>
        <a:ea typeface="Helvetica Neue"/>
        <a:cs typeface="Helvetica Neue"/>
      </a:majorFont>
      <a:minorFont>
        <a:latin typeface="Helvetica Neue"/>
        <a:ea typeface="Helvetica Neue"/>
        <a:cs typeface="Helvetica Neue"/>
      </a:minorFont>
    </a:fontScheme>
    <a:fmtScheme name="Motiv sady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outerShdw blurRad="38100" dist="20000" dir="5400000" rotWithShape="0">
              <a:srgbClr val="000000">
                <a:alpha val="38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sp3d/>
      </a:spPr>
      <a:bodyPr rot="0" spcFirstLastPara="1" vertOverflow="overflow" horzOverflow="overflow" vert="horz" wrap="square" lIns="45719" tIns="45719" rIns="45719" bIns="45719"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25400" cap="flat">
          <a:solidFill>
            <a:schemeClr val="accent1"/>
          </a:solidFill>
          <a:prstDash val="solid"/>
          <a:round/>
        </a:ln>
        <a:effectLst>
          <a:outerShdw blurRad="38100" dist="20000" dir="5400000" rotWithShape="0">
            <a:srgbClr val="000000">
              <a:alpha val="38000"/>
            </a:srgbClr>
          </a:outerShdw>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45719" tIns="45719" rIns="45719" bIns="45719"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3:D14"/>
  <sheetViews>
    <sheetView showGridLines="0" workbookViewId="0"/>
  </sheetViews>
  <sheetFormatPr defaultColWidth="10" defaultRowHeight="12.95" customHeight="1" x14ac:dyDescent="0.2"/>
  <cols>
    <col min="1" max="1" width="2" customWidth="1"/>
    <col min="2" max="4" width="33.5703125" customWidth="1"/>
  </cols>
  <sheetData>
    <row r="3" spans="2:4" ht="0" hidden="1" customHeight="1" x14ac:dyDescent="0.2">
      <c r="B3" s="97" t="s">
        <v>0</v>
      </c>
      <c r="C3" s="98"/>
      <c r="D3" s="98"/>
    </row>
    <row r="7" spans="2:4" ht="18" x14ac:dyDescent="0.25">
      <c r="B7" s="1" t="s">
        <v>1</v>
      </c>
      <c r="C7" s="1" t="s">
        <v>2</v>
      </c>
      <c r="D7" s="1" t="s">
        <v>3</v>
      </c>
    </row>
    <row r="9" spans="2:4" ht="15" x14ac:dyDescent="0.2">
      <c r="B9" s="2" t="s">
        <v>4</v>
      </c>
      <c r="C9" s="2"/>
      <c r="D9" s="2"/>
    </row>
    <row r="10" spans="2:4" ht="15" x14ac:dyDescent="0.2">
      <c r="B10" s="3"/>
      <c r="C10" s="3" t="s">
        <v>5</v>
      </c>
      <c r="D10" s="4" t="s">
        <v>4</v>
      </c>
    </row>
    <row r="11" spans="2:4" ht="15" x14ac:dyDescent="0.2">
      <c r="B11" s="2" t="s">
        <v>94</v>
      </c>
      <c r="C11" s="2"/>
      <c r="D11" s="2"/>
    </row>
    <row r="12" spans="2:4" ht="15" x14ac:dyDescent="0.2">
      <c r="B12" s="3"/>
      <c r="C12" s="3" t="s">
        <v>5</v>
      </c>
      <c r="D12" s="4" t="s">
        <v>94</v>
      </c>
    </row>
    <row r="13" spans="2:4" ht="15" x14ac:dyDescent="0.2">
      <c r="B13" s="2" t="s">
        <v>95</v>
      </c>
      <c r="C13" s="2"/>
      <c r="D13" s="2"/>
    </row>
    <row r="14" spans="2:4" ht="15" x14ac:dyDescent="0.2">
      <c r="B14" s="3"/>
      <c r="C14" s="3" t="s">
        <v>5</v>
      </c>
      <c r="D14" s="4" t="s">
        <v>95</v>
      </c>
    </row>
  </sheetData>
  <mergeCells count="1">
    <mergeCell ref="B3:D3"/>
  </mergeCells>
  <hyperlinks>
    <hyperlink ref="D10" location="'List1'!R1C1" display="List1" xr:uid="{00000000-0004-0000-0000-000000000000}"/>
    <hyperlink ref="D12" location="'List2'!R1C1" display="List2" xr:uid="{00000000-0004-0000-0000-000001000000}"/>
    <hyperlink ref="D14" location="'List3'!R1C1" display="List3" xr:uid="{00000000-0004-0000-0000-000002000000}"/>
  </hyperlink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M102"/>
  <sheetViews>
    <sheetView showGridLines="0" tabSelected="1" topLeftCell="A25" workbookViewId="0">
      <selection activeCell="D48" sqref="D48"/>
    </sheetView>
  </sheetViews>
  <sheetFormatPr defaultColWidth="8.7109375" defaultRowHeight="15" customHeight="1" x14ac:dyDescent="0.2"/>
  <cols>
    <col min="1" max="1" width="8.7109375" style="5" customWidth="1"/>
    <col min="2" max="2" width="12" style="5" customWidth="1"/>
    <col min="3" max="3" width="18.42578125" style="5" customWidth="1"/>
    <col min="4" max="4" width="17.42578125" style="5" customWidth="1"/>
    <col min="5" max="5" width="19.42578125" style="5" customWidth="1"/>
    <col min="6" max="6" width="28.42578125" style="5" customWidth="1"/>
    <col min="7" max="7" width="8.85546875" style="5" customWidth="1"/>
    <col min="8" max="8" width="12.140625" style="5" customWidth="1"/>
    <col min="9" max="9" width="16.42578125" style="5" customWidth="1"/>
    <col min="10" max="10" width="10" style="5" customWidth="1"/>
    <col min="11" max="11" width="9.42578125" style="5" customWidth="1"/>
    <col min="12" max="14" width="8.7109375" style="5" customWidth="1"/>
    <col min="15" max="16384" width="8.7109375" style="5"/>
  </cols>
  <sheetData>
    <row r="1" spans="1:13" ht="15" customHeight="1" x14ac:dyDescent="0.2">
      <c r="A1" s="6"/>
      <c r="B1" s="7"/>
      <c r="C1" s="7"/>
      <c r="D1" s="7"/>
      <c r="E1" s="7"/>
      <c r="F1" s="7"/>
      <c r="G1" s="7"/>
      <c r="H1" s="7"/>
      <c r="I1" s="7"/>
      <c r="J1" s="7"/>
      <c r="K1" s="7"/>
      <c r="L1" s="7"/>
      <c r="M1" s="8"/>
    </row>
    <row r="2" spans="1:13" ht="23.25" customHeight="1" x14ac:dyDescent="0.35">
      <c r="A2" s="9"/>
      <c r="B2" s="10"/>
      <c r="C2" s="10"/>
      <c r="D2" s="11"/>
      <c r="E2" s="12" t="s">
        <v>6</v>
      </c>
      <c r="F2" s="13"/>
      <c r="G2" s="13"/>
      <c r="H2" s="13"/>
      <c r="I2" s="10"/>
      <c r="J2" s="10"/>
      <c r="K2" s="10"/>
      <c r="L2" s="10"/>
      <c r="M2" s="14"/>
    </row>
    <row r="3" spans="1:13" ht="23.25" customHeight="1" x14ac:dyDescent="0.35">
      <c r="A3" s="9"/>
      <c r="B3" s="10"/>
      <c r="C3" s="10"/>
      <c r="D3" s="11"/>
      <c r="E3" s="15"/>
      <c r="F3" s="13"/>
      <c r="G3" s="13"/>
      <c r="H3" s="13"/>
      <c r="I3" s="10"/>
      <c r="J3" s="10"/>
      <c r="K3" s="10"/>
      <c r="L3" s="10"/>
      <c r="M3" s="14"/>
    </row>
    <row r="4" spans="1:13" ht="21" customHeight="1" x14ac:dyDescent="0.35">
      <c r="A4" s="9"/>
      <c r="B4" s="10"/>
      <c r="C4" s="10"/>
      <c r="D4" s="16"/>
      <c r="E4" s="110" t="s">
        <v>7</v>
      </c>
      <c r="F4" s="111"/>
      <c r="G4" s="111"/>
      <c r="H4" s="111"/>
      <c r="I4" s="10"/>
      <c r="J4" s="10"/>
      <c r="K4" s="10"/>
      <c r="L4" s="10"/>
      <c r="M4" s="14"/>
    </row>
    <row r="5" spans="1:13" ht="15" customHeight="1" x14ac:dyDescent="0.2">
      <c r="A5" s="9"/>
      <c r="B5" s="10"/>
      <c r="C5" s="10"/>
      <c r="D5" s="10"/>
      <c r="E5" s="10"/>
      <c r="F5" s="10"/>
      <c r="G5" s="10"/>
      <c r="H5" s="10"/>
      <c r="I5" s="10"/>
      <c r="J5" s="10"/>
      <c r="K5" s="10"/>
      <c r="L5" s="10"/>
      <c r="M5" s="14"/>
    </row>
    <row r="6" spans="1:13" ht="15" customHeight="1" x14ac:dyDescent="0.2">
      <c r="A6" s="9"/>
      <c r="B6" s="10"/>
      <c r="C6" s="10"/>
      <c r="D6" s="10"/>
      <c r="E6" s="10"/>
      <c r="F6" s="10"/>
      <c r="G6" s="10"/>
      <c r="H6" s="10"/>
      <c r="I6" s="10"/>
      <c r="J6" s="10"/>
      <c r="K6" s="10"/>
      <c r="L6" s="10"/>
      <c r="M6" s="14"/>
    </row>
    <row r="7" spans="1:13" ht="15" customHeight="1" x14ac:dyDescent="0.2">
      <c r="A7" s="9"/>
      <c r="B7" s="10"/>
      <c r="C7" s="10"/>
      <c r="D7" s="10"/>
      <c r="E7" s="10"/>
      <c r="F7" s="10"/>
      <c r="G7" s="10"/>
      <c r="H7" s="10"/>
      <c r="I7" s="10"/>
      <c r="J7" s="10"/>
      <c r="K7" s="10"/>
      <c r="L7" s="10"/>
      <c r="M7" s="14"/>
    </row>
    <row r="8" spans="1:13" ht="15" customHeight="1" x14ac:dyDescent="0.25">
      <c r="A8" s="9"/>
      <c r="B8" s="10"/>
      <c r="C8" s="10"/>
      <c r="D8" s="10"/>
      <c r="E8" s="10"/>
      <c r="F8" s="17"/>
      <c r="G8" s="10"/>
      <c r="H8" s="10"/>
      <c r="I8" s="10"/>
      <c r="J8" s="10"/>
      <c r="K8" s="10"/>
      <c r="L8" s="10"/>
      <c r="M8" s="14"/>
    </row>
    <row r="9" spans="1:13" ht="15" customHeight="1" x14ac:dyDescent="0.2">
      <c r="A9" s="9"/>
      <c r="B9" s="10"/>
      <c r="C9" s="10"/>
      <c r="D9" s="10"/>
      <c r="E9" s="10"/>
      <c r="F9" s="10"/>
      <c r="G9" s="10"/>
      <c r="H9" s="10"/>
      <c r="I9" s="10"/>
      <c r="J9" s="10"/>
      <c r="K9" s="10"/>
      <c r="L9" s="10"/>
      <c r="M9" s="14"/>
    </row>
    <row r="10" spans="1:13" ht="15.75" customHeight="1" x14ac:dyDescent="0.25">
      <c r="A10" s="9"/>
      <c r="B10" s="10"/>
      <c r="C10" s="10"/>
      <c r="D10" s="10"/>
      <c r="E10" s="10"/>
      <c r="F10" s="17"/>
      <c r="G10" s="18"/>
      <c r="H10" s="10"/>
      <c r="I10" s="10"/>
      <c r="J10" s="10"/>
      <c r="K10" s="10"/>
      <c r="L10" s="10"/>
      <c r="M10" s="14"/>
    </row>
    <row r="11" spans="1:13" ht="15.75" customHeight="1" x14ac:dyDescent="0.2">
      <c r="A11" s="9"/>
      <c r="B11" s="10"/>
      <c r="C11" s="10"/>
      <c r="D11" s="10"/>
      <c r="E11" s="10"/>
      <c r="F11" s="19" t="s">
        <v>8</v>
      </c>
      <c r="G11" s="20"/>
      <c r="H11" s="21" t="s">
        <v>9</v>
      </c>
      <c r="I11" s="10"/>
      <c r="J11" s="10"/>
      <c r="K11" s="10"/>
      <c r="L11" s="10"/>
      <c r="M11" s="14"/>
    </row>
    <row r="12" spans="1:13" ht="15" customHeight="1" x14ac:dyDescent="0.2">
      <c r="A12" s="9"/>
      <c r="B12" s="10"/>
      <c r="C12" s="10"/>
      <c r="D12" s="10"/>
      <c r="E12" s="10"/>
      <c r="F12" s="22" t="s">
        <v>10</v>
      </c>
      <c r="G12" s="23"/>
      <c r="H12" s="10"/>
      <c r="I12" s="10"/>
      <c r="J12" s="10"/>
      <c r="K12" s="10"/>
      <c r="L12" s="10"/>
      <c r="M12" s="14"/>
    </row>
    <row r="13" spans="1:13" ht="15" customHeight="1" x14ac:dyDescent="0.2">
      <c r="A13" s="9"/>
      <c r="B13" s="10"/>
      <c r="C13" s="10"/>
      <c r="D13" s="10"/>
      <c r="E13" s="10"/>
      <c r="F13" s="22" t="s">
        <v>11</v>
      </c>
      <c r="G13" s="10"/>
      <c r="H13" s="10"/>
      <c r="I13" s="10"/>
      <c r="J13" s="10"/>
      <c r="K13" s="10"/>
      <c r="L13" s="10"/>
      <c r="M13" s="14"/>
    </row>
    <row r="14" spans="1:13" ht="15" customHeight="1" x14ac:dyDescent="0.2">
      <c r="A14" s="9"/>
      <c r="B14" s="10"/>
      <c r="C14" s="10"/>
      <c r="D14" s="10"/>
      <c r="E14" s="10"/>
      <c r="F14" s="10"/>
      <c r="G14" s="10"/>
      <c r="H14" s="10"/>
      <c r="I14" s="10"/>
      <c r="J14" s="10"/>
      <c r="K14" s="10"/>
      <c r="L14" s="10"/>
      <c r="M14" s="14"/>
    </row>
    <row r="15" spans="1:13" ht="15" customHeight="1" x14ac:dyDescent="0.2">
      <c r="A15" s="9"/>
      <c r="B15" s="10"/>
      <c r="C15" s="10"/>
      <c r="D15" s="10"/>
      <c r="E15" s="10"/>
      <c r="F15" s="24" t="s">
        <v>12</v>
      </c>
      <c r="G15" s="10"/>
      <c r="H15" s="10"/>
      <c r="I15" s="10"/>
      <c r="J15" s="10"/>
      <c r="K15" s="10"/>
      <c r="L15" s="10"/>
      <c r="M15" s="14"/>
    </row>
    <row r="16" spans="1:13" ht="15" customHeight="1" x14ac:dyDescent="0.25">
      <c r="A16" s="9"/>
      <c r="B16" s="10"/>
      <c r="C16" s="10"/>
      <c r="D16" s="10"/>
      <c r="E16" s="10"/>
      <c r="F16" s="25" t="s">
        <v>13</v>
      </c>
      <c r="G16" s="10"/>
      <c r="H16" s="10"/>
      <c r="I16" s="10"/>
      <c r="J16" s="10"/>
      <c r="K16" s="10"/>
      <c r="L16" s="10"/>
      <c r="M16" s="14"/>
    </row>
    <row r="17" spans="1:13" ht="15" customHeight="1" x14ac:dyDescent="0.25">
      <c r="A17" s="9"/>
      <c r="B17" s="10"/>
      <c r="C17" s="10"/>
      <c r="D17" s="10"/>
      <c r="E17" s="10"/>
      <c r="F17" s="25" t="s">
        <v>14</v>
      </c>
      <c r="G17" s="10"/>
      <c r="H17" s="10"/>
      <c r="I17" s="10"/>
      <c r="J17" s="10"/>
      <c r="K17" s="10"/>
      <c r="L17" s="10"/>
      <c r="M17" s="14"/>
    </row>
    <row r="18" spans="1:13" ht="15" customHeight="1" x14ac:dyDescent="0.25">
      <c r="A18" s="9"/>
      <c r="B18" s="10"/>
      <c r="C18" s="10"/>
      <c r="D18" s="10"/>
      <c r="E18" s="10"/>
      <c r="F18" s="25" t="s">
        <v>15</v>
      </c>
      <c r="G18" s="10"/>
      <c r="H18" s="10"/>
      <c r="I18" s="10"/>
      <c r="J18" s="10"/>
      <c r="K18" s="10"/>
      <c r="L18" s="10"/>
      <c r="M18" s="14"/>
    </row>
    <row r="19" spans="1:13" ht="15" customHeight="1" x14ac:dyDescent="0.25">
      <c r="A19" s="9"/>
      <c r="B19" s="10"/>
      <c r="C19" s="10"/>
      <c r="D19" s="10"/>
      <c r="E19" s="10"/>
      <c r="F19" s="25" t="s">
        <v>16</v>
      </c>
      <c r="G19" s="10"/>
      <c r="H19" s="10"/>
      <c r="I19" s="10"/>
      <c r="J19" s="10"/>
      <c r="K19" s="10"/>
      <c r="L19" s="10"/>
      <c r="M19" s="14"/>
    </row>
    <row r="20" spans="1:13" ht="15" customHeight="1" x14ac:dyDescent="0.2">
      <c r="A20" s="9"/>
      <c r="B20" s="10"/>
      <c r="C20" s="10"/>
      <c r="D20" s="10"/>
      <c r="E20" s="10"/>
      <c r="F20" s="22" t="s">
        <v>17</v>
      </c>
      <c r="G20" s="10"/>
      <c r="H20" s="10"/>
      <c r="I20" s="10"/>
      <c r="J20" s="10"/>
      <c r="K20" s="10"/>
      <c r="L20" s="10"/>
      <c r="M20" s="14"/>
    </row>
    <row r="21" spans="1:13" ht="15" customHeight="1" x14ac:dyDescent="0.2">
      <c r="A21" s="9"/>
      <c r="B21" s="10"/>
      <c r="C21" s="10"/>
      <c r="D21" s="10"/>
      <c r="E21" s="10"/>
      <c r="F21" s="10"/>
      <c r="G21" s="10"/>
      <c r="H21" s="10"/>
      <c r="I21" s="10"/>
      <c r="J21" s="10"/>
      <c r="K21" s="10"/>
      <c r="L21" s="10"/>
      <c r="M21" s="14"/>
    </row>
    <row r="22" spans="1:13" ht="15" customHeight="1" x14ac:dyDescent="0.2">
      <c r="A22" s="9"/>
      <c r="B22" s="10"/>
      <c r="C22" s="10"/>
      <c r="D22" s="10"/>
      <c r="E22" s="10"/>
      <c r="F22" s="10"/>
      <c r="G22" s="10"/>
      <c r="H22" s="10"/>
      <c r="I22" s="10"/>
      <c r="J22" s="10"/>
      <c r="K22" s="10"/>
      <c r="L22" s="10"/>
      <c r="M22" s="14"/>
    </row>
    <row r="23" spans="1:13" ht="15" customHeight="1" x14ac:dyDescent="0.2">
      <c r="A23" s="9"/>
      <c r="B23" s="10"/>
      <c r="C23" s="10"/>
      <c r="D23" s="10"/>
      <c r="E23" s="10"/>
      <c r="F23" s="10"/>
      <c r="G23" s="10"/>
      <c r="H23" s="10"/>
      <c r="I23" s="10"/>
      <c r="J23" s="10"/>
      <c r="K23" s="10"/>
      <c r="L23" s="10"/>
      <c r="M23" s="14"/>
    </row>
    <row r="24" spans="1:13" ht="15" customHeight="1" x14ac:dyDescent="0.2">
      <c r="A24" s="9"/>
      <c r="B24" s="10"/>
      <c r="C24" s="10"/>
      <c r="D24" s="10"/>
      <c r="E24" s="10"/>
      <c r="F24" s="10"/>
      <c r="G24" s="10"/>
      <c r="H24" s="10"/>
      <c r="I24" s="10"/>
      <c r="J24" s="10"/>
      <c r="K24" s="10"/>
      <c r="L24" s="10"/>
      <c r="M24" s="14"/>
    </row>
    <row r="25" spans="1:13" ht="12.75" customHeight="1" x14ac:dyDescent="0.2">
      <c r="A25" s="9"/>
      <c r="B25" s="10"/>
      <c r="C25" s="10"/>
      <c r="D25" s="10"/>
      <c r="E25" s="18"/>
      <c r="F25" s="18"/>
      <c r="G25" s="10"/>
      <c r="H25" s="18"/>
      <c r="I25" s="18"/>
      <c r="J25" s="18"/>
      <c r="K25" s="18"/>
      <c r="L25" s="10"/>
      <c r="M25" s="14"/>
    </row>
    <row r="26" spans="1:13" ht="17.25" customHeight="1" x14ac:dyDescent="0.25">
      <c r="A26" s="9"/>
      <c r="B26" s="26" t="s">
        <v>18</v>
      </c>
      <c r="C26" s="27"/>
      <c r="D26" s="28" t="s">
        <v>19</v>
      </c>
      <c r="E26" s="29"/>
      <c r="F26" s="30"/>
      <c r="G26" s="31"/>
      <c r="H26" s="32" t="s">
        <v>20</v>
      </c>
      <c r="I26" s="33"/>
      <c r="J26" s="34">
        <v>1937</v>
      </c>
      <c r="K26" s="35" t="s">
        <v>21</v>
      </c>
      <c r="L26" s="36"/>
      <c r="M26" s="14"/>
    </row>
    <row r="27" spans="1:13" ht="17.25" customHeight="1" x14ac:dyDescent="0.25">
      <c r="A27" s="9"/>
      <c r="B27" s="10"/>
      <c r="C27" s="10"/>
      <c r="D27" s="28" t="s">
        <v>22</v>
      </c>
      <c r="E27" s="108"/>
      <c r="F27" s="109"/>
      <c r="G27" s="36"/>
      <c r="H27" s="38"/>
      <c r="I27" s="38"/>
      <c r="J27" s="38"/>
      <c r="K27" s="38"/>
      <c r="L27" s="10"/>
      <c r="M27" s="14"/>
    </row>
    <row r="28" spans="1:13" ht="18" customHeight="1" x14ac:dyDescent="0.25">
      <c r="A28" s="9"/>
      <c r="B28" s="10"/>
      <c r="C28" s="10"/>
      <c r="D28" s="28" t="s">
        <v>23</v>
      </c>
      <c r="E28" s="29"/>
      <c r="F28" s="30"/>
      <c r="G28" s="31"/>
      <c r="H28" s="32" t="s">
        <v>24</v>
      </c>
      <c r="I28" s="39"/>
      <c r="J28" s="40">
        <v>2325</v>
      </c>
      <c r="K28" s="35" t="s">
        <v>21</v>
      </c>
      <c r="L28" s="36"/>
      <c r="M28" s="14"/>
    </row>
    <row r="29" spans="1:13" ht="17.25" customHeight="1" x14ac:dyDescent="0.25">
      <c r="A29" s="9"/>
      <c r="B29" s="10"/>
      <c r="C29" s="10"/>
      <c r="D29" s="28" t="s">
        <v>25</v>
      </c>
      <c r="E29" s="29"/>
      <c r="F29" s="30"/>
      <c r="G29" s="36"/>
      <c r="H29" s="23"/>
      <c r="I29" s="23"/>
      <c r="J29" s="23"/>
      <c r="K29" s="23"/>
      <c r="L29" s="10"/>
      <c r="M29" s="14"/>
    </row>
    <row r="30" spans="1:13" ht="17.25" customHeight="1" x14ac:dyDescent="0.25">
      <c r="A30" s="9"/>
      <c r="B30" s="10"/>
      <c r="C30" s="10"/>
      <c r="D30" s="28" t="s">
        <v>26</v>
      </c>
      <c r="E30" s="29"/>
      <c r="F30" s="30"/>
      <c r="G30" s="36"/>
      <c r="H30" s="10"/>
      <c r="I30" s="10"/>
      <c r="J30" s="10"/>
      <c r="K30" s="10"/>
      <c r="L30" s="10"/>
      <c r="M30" s="14"/>
    </row>
    <row r="31" spans="1:13" ht="18" customHeight="1" x14ac:dyDescent="0.25">
      <c r="A31" s="9"/>
      <c r="B31" s="10"/>
      <c r="C31" s="10"/>
      <c r="D31" s="28" t="s">
        <v>27</v>
      </c>
      <c r="E31" s="37"/>
      <c r="F31" s="30"/>
      <c r="G31" s="36"/>
      <c r="H31" s="41" t="s">
        <v>28</v>
      </c>
      <c r="I31" s="42"/>
      <c r="J31" s="42"/>
      <c r="K31" s="42"/>
      <c r="L31" s="42"/>
      <c r="M31" s="43"/>
    </row>
    <row r="32" spans="1:13" ht="18" customHeight="1" x14ac:dyDescent="0.25">
      <c r="A32" s="9"/>
      <c r="B32" s="10"/>
      <c r="C32" s="10"/>
      <c r="D32" s="28" t="s">
        <v>29</v>
      </c>
      <c r="E32" s="29"/>
      <c r="F32" s="30"/>
      <c r="G32" s="36"/>
      <c r="H32" s="42"/>
      <c r="I32" s="42"/>
      <c r="J32" s="42"/>
      <c r="K32" s="41" t="s">
        <v>30</v>
      </c>
      <c r="L32" s="44"/>
      <c r="M32" s="43"/>
    </row>
    <row r="33" spans="1:13" ht="17.25" customHeight="1" x14ac:dyDescent="0.25">
      <c r="A33" s="9"/>
      <c r="B33" s="10"/>
      <c r="C33" s="10"/>
      <c r="D33" s="28" t="s">
        <v>31</v>
      </c>
      <c r="E33" s="45"/>
      <c r="F33" s="30"/>
      <c r="G33" s="36"/>
      <c r="H33" s="10"/>
      <c r="I33" s="10"/>
      <c r="J33" s="10"/>
      <c r="K33" s="10"/>
      <c r="L33" s="10"/>
      <c r="M33" s="14"/>
    </row>
    <row r="34" spans="1:13" ht="18" customHeight="1" x14ac:dyDescent="0.25">
      <c r="A34" s="9"/>
      <c r="B34" s="10"/>
      <c r="C34" s="10"/>
      <c r="D34" s="28" t="s">
        <v>32</v>
      </c>
      <c r="E34" s="46"/>
      <c r="F34" s="30"/>
      <c r="G34" s="36"/>
      <c r="H34" s="10"/>
      <c r="I34" s="10"/>
      <c r="J34" s="10"/>
      <c r="K34" s="10"/>
      <c r="L34" s="10"/>
      <c r="M34" s="14"/>
    </row>
    <row r="35" spans="1:13" ht="15" customHeight="1" x14ac:dyDescent="0.2">
      <c r="A35" s="9"/>
      <c r="B35" s="10"/>
      <c r="C35" s="10"/>
      <c r="D35" s="10"/>
      <c r="E35" s="23"/>
      <c r="F35" s="23"/>
      <c r="G35" s="10"/>
      <c r="H35" s="10"/>
      <c r="I35" s="10"/>
      <c r="J35" s="10"/>
      <c r="K35" s="10"/>
      <c r="L35" s="10"/>
      <c r="M35" s="14"/>
    </row>
    <row r="36" spans="1:13" ht="15" customHeight="1" x14ac:dyDescent="0.2">
      <c r="A36" s="9"/>
      <c r="B36" s="10"/>
      <c r="C36" s="10"/>
      <c r="D36" s="10"/>
      <c r="E36" s="10"/>
      <c r="F36" s="10"/>
      <c r="G36" s="10"/>
      <c r="H36" s="10"/>
      <c r="I36" s="10"/>
      <c r="J36" s="10"/>
      <c r="K36" s="10"/>
      <c r="L36" s="10"/>
      <c r="M36" s="14"/>
    </row>
    <row r="37" spans="1:13" ht="15" customHeight="1" x14ac:dyDescent="0.2">
      <c r="A37" s="9"/>
      <c r="B37" s="10"/>
      <c r="C37" s="10"/>
      <c r="D37" s="10"/>
      <c r="E37" s="10"/>
      <c r="F37" s="10"/>
      <c r="G37" s="10"/>
      <c r="H37" s="10"/>
      <c r="I37" s="10"/>
      <c r="J37" s="10"/>
      <c r="K37" s="10"/>
      <c r="L37" s="10"/>
      <c r="M37" s="14"/>
    </row>
    <row r="38" spans="1:13" ht="15" customHeight="1" x14ac:dyDescent="0.25">
      <c r="A38" s="9"/>
      <c r="B38" s="10"/>
      <c r="C38" s="47"/>
      <c r="D38" s="48"/>
      <c r="E38" s="48"/>
      <c r="F38" s="48"/>
      <c r="G38" s="48"/>
      <c r="H38" s="10"/>
      <c r="I38" s="47"/>
      <c r="J38" s="48"/>
      <c r="K38" s="49"/>
      <c r="L38" s="10"/>
      <c r="M38" s="14"/>
    </row>
    <row r="39" spans="1:13" ht="15" customHeight="1" x14ac:dyDescent="0.2">
      <c r="A39" s="9"/>
      <c r="B39" s="10"/>
      <c r="C39" s="10"/>
      <c r="D39" s="10"/>
      <c r="E39" s="10"/>
      <c r="F39" s="10"/>
      <c r="G39" s="10"/>
      <c r="H39" s="10"/>
      <c r="I39" s="10"/>
      <c r="J39" s="10"/>
      <c r="K39" s="10"/>
      <c r="L39" s="10"/>
      <c r="M39" s="14"/>
    </row>
    <row r="40" spans="1:13" ht="15" customHeight="1" x14ac:dyDescent="0.2">
      <c r="A40" s="9"/>
      <c r="B40" s="10"/>
      <c r="C40" s="10"/>
      <c r="D40" s="10"/>
      <c r="E40" s="10"/>
      <c r="F40" s="10"/>
      <c r="G40" s="10"/>
      <c r="H40" s="10"/>
      <c r="I40" s="10"/>
      <c r="J40" s="10"/>
      <c r="K40" s="10"/>
      <c r="L40" s="10"/>
      <c r="M40" s="14"/>
    </row>
    <row r="41" spans="1:13" ht="15" customHeight="1" x14ac:dyDescent="0.2">
      <c r="A41" s="9"/>
      <c r="B41" s="10"/>
      <c r="C41" s="10"/>
      <c r="D41" s="10"/>
      <c r="E41" s="10"/>
      <c r="F41" s="10"/>
      <c r="G41" s="10"/>
      <c r="H41" s="10"/>
      <c r="I41" s="10"/>
      <c r="J41" s="10"/>
      <c r="K41" s="10"/>
      <c r="L41" s="10"/>
      <c r="M41" s="14"/>
    </row>
    <row r="42" spans="1:13" ht="15" customHeight="1" x14ac:dyDescent="0.25">
      <c r="A42" s="9"/>
      <c r="B42" s="22" t="s">
        <v>33</v>
      </c>
      <c r="C42" s="50" t="s">
        <v>34</v>
      </c>
      <c r="D42" s="51" t="s">
        <v>35</v>
      </c>
      <c r="E42" s="51" t="s">
        <v>36</v>
      </c>
      <c r="F42" s="50" t="s">
        <v>37</v>
      </c>
      <c r="G42" s="25" t="s">
        <v>38</v>
      </c>
      <c r="H42" s="10"/>
      <c r="I42" s="10"/>
      <c r="J42" s="25" t="s">
        <v>39</v>
      </c>
      <c r="K42" s="10"/>
      <c r="L42" s="10"/>
      <c r="M42" s="14"/>
    </row>
    <row r="43" spans="1:13" ht="15.75" customHeight="1" x14ac:dyDescent="0.25">
      <c r="A43" s="9"/>
      <c r="B43" s="10"/>
      <c r="C43" s="18"/>
      <c r="D43" s="10"/>
      <c r="E43" s="10"/>
      <c r="F43" s="18"/>
      <c r="G43" s="10"/>
      <c r="H43" s="10"/>
      <c r="I43" s="10"/>
      <c r="J43" s="47"/>
      <c r="K43" s="10"/>
      <c r="L43" s="10"/>
      <c r="M43" s="14"/>
    </row>
    <row r="44" spans="1:13" ht="15.75" customHeight="1" x14ac:dyDescent="0.25">
      <c r="A44" s="9"/>
      <c r="B44" s="19" t="s">
        <v>40</v>
      </c>
      <c r="C44" s="20"/>
      <c r="D44" s="36"/>
      <c r="E44" s="19" t="s">
        <v>41</v>
      </c>
      <c r="F44" s="52" cm="1">
        <f t="array" aca="1" ref="F44" ca="1">TODAY()</f>
        <v>45859</v>
      </c>
      <c r="G44" s="36"/>
      <c r="H44" s="10"/>
      <c r="I44" s="10"/>
      <c r="J44" s="10"/>
      <c r="K44" s="10"/>
      <c r="L44" s="10"/>
      <c r="M44" s="14"/>
    </row>
    <row r="45" spans="1:13" ht="15" customHeight="1" x14ac:dyDescent="0.2">
      <c r="A45" s="9"/>
      <c r="B45" s="10"/>
      <c r="C45" s="23"/>
      <c r="D45" s="10"/>
      <c r="E45" s="10"/>
      <c r="F45" s="23"/>
      <c r="G45" s="10"/>
      <c r="H45" s="10"/>
      <c r="I45" s="10"/>
      <c r="J45" s="10"/>
      <c r="K45" s="10"/>
      <c r="L45" s="10"/>
      <c r="M45" s="14"/>
    </row>
    <row r="46" spans="1:13" ht="15.75" customHeight="1" x14ac:dyDescent="0.2">
      <c r="A46" s="9"/>
      <c r="B46" s="18"/>
      <c r="C46" s="18"/>
      <c r="D46" s="18"/>
      <c r="E46" s="18"/>
      <c r="F46" s="18"/>
      <c r="G46" s="18"/>
      <c r="H46" s="18"/>
      <c r="I46" s="18"/>
      <c r="J46" s="10"/>
      <c r="K46" s="10"/>
      <c r="L46" s="10"/>
      <c r="M46" s="14"/>
    </row>
    <row r="47" spans="1:13" ht="18" customHeight="1" x14ac:dyDescent="0.25">
      <c r="A47" s="53"/>
      <c r="B47" s="54" t="s">
        <v>42</v>
      </c>
      <c r="C47" s="55" t="s">
        <v>43</v>
      </c>
      <c r="D47" s="55" t="s">
        <v>44</v>
      </c>
      <c r="E47" s="55" t="s">
        <v>45</v>
      </c>
      <c r="F47" s="55" t="s">
        <v>46</v>
      </c>
      <c r="G47" s="55" t="s">
        <v>47</v>
      </c>
      <c r="H47" s="55" t="s">
        <v>48</v>
      </c>
      <c r="I47" s="56" t="s">
        <v>49</v>
      </c>
      <c r="J47" s="36"/>
      <c r="K47" s="10"/>
      <c r="L47" s="10"/>
      <c r="M47" s="14"/>
    </row>
    <row r="48" spans="1:13" ht="15" customHeight="1" x14ac:dyDescent="0.25">
      <c r="A48" s="53"/>
      <c r="B48" s="57" t="s">
        <v>50</v>
      </c>
      <c r="C48" s="58"/>
      <c r="D48" s="58"/>
      <c r="E48" s="58"/>
      <c r="F48" s="58"/>
      <c r="G48" s="58"/>
      <c r="H48" s="59" cm="1">
        <f t="array" ref="H48">IF(F48="P",((G48*D48*E48)/1000000),((G48*D48*E48)/1000000))</f>
        <v>0</v>
      </c>
      <c r="I48" s="60" cm="1">
        <f t="array" ref="I48">IF(F48="P",(D48/1000)*(E48/1000)*$J$26,(D48/1000)*(E48/1000)*$J$28)*G48</f>
        <v>0</v>
      </c>
      <c r="J48" s="36"/>
      <c r="K48" s="10"/>
      <c r="L48" s="10"/>
      <c r="M48" s="14"/>
    </row>
    <row r="49" spans="1:13" ht="15" customHeight="1" x14ac:dyDescent="0.25">
      <c r="A49" s="53"/>
      <c r="B49" s="61" t="s">
        <v>51</v>
      </c>
      <c r="C49" s="62"/>
      <c r="D49" s="62"/>
      <c r="E49" s="62"/>
      <c r="F49" s="62"/>
      <c r="G49" s="62"/>
      <c r="H49" s="63" cm="1">
        <f t="array" ref="H49">IF(F49="P",((G49*D49*E49)/1000000),((G49*D49*E49)/1000000))</f>
        <v>0</v>
      </c>
      <c r="I49" s="64" cm="1">
        <f t="array" ref="I49">IF(F49="P",(D49/1000)*(E49/1000)*$J$26,(D49/1000)*(E49/1000)*$J$28)*G49</f>
        <v>0</v>
      </c>
      <c r="J49" s="36"/>
      <c r="K49" s="10"/>
      <c r="L49" s="10"/>
      <c r="M49" s="14"/>
    </row>
    <row r="50" spans="1:13" ht="15" customHeight="1" x14ac:dyDescent="0.25">
      <c r="A50" s="53"/>
      <c r="B50" s="61" t="s">
        <v>52</v>
      </c>
      <c r="C50" s="62"/>
      <c r="D50" s="62"/>
      <c r="E50" s="62"/>
      <c r="F50" s="62"/>
      <c r="G50" s="62"/>
      <c r="H50" s="63" cm="1">
        <f t="array" ref="H50">IF(F50="P",((G50*D50*E50)/1000000),((G50*D50*E50)/1000000))</f>
        <v>0</v>
      </c>
      <c r="I50" s="64" cm="1">
        <f t="array" ref="I50">IF(F50="P",(D50/1000)*(E50/1000)*$J$26,(D50/1000)*(E50/1000)*$J$28)*G50</f>
        <v>0</v>
      </c>
      <c r="J50" s="36"/>
      <c r="K50" s="10"/>
      <c r="L50" s="10"/>
      <c r="M50" s="14"/>
    </row>
    <row r="51" spans="1:13" ht="15" customHeight="1" x14ac:dyDescent="0.25">
      <c r="A51" s="53"/>
      <c r="B51" s="61" t="s">
        <v>53</v>
      </c>
      <c r="C51" s="62"/>
      <c r="D51" s="62"/>
      <c r="E51" s="62"/>
      <c r="F51" s="62"/>
      <c r="G51" s="62"/>
      <c r="H51" s="63" cm="1">
        <f t="array" ref="H51">IF(F51="P",((G51*D51*E51)/1000000),((G51*D51*E51)/1000000))</f>
        <v>0</v>
      </c>
      <c r="I51" s="64" cm="1">
        <f t="array" ref="I51">IF(F51="P",(D51/1000)*(E51/1000)*$J$26,(D51/1000)*(E51/1000)*$J$28)*G51</f>
        <v>0</v>
      </c>
      <c r="J51" s="36"/>
      <c r="K51" s="10"/>
      <c r="L51" s="10"/>
      <c r="M51" s="14"/>
    </row>
    <row r="52" spans="1:13" ht="15" customHeight="1" x14ac:dyDescent="0.25">
      <c r="A52" s="53"/>
      <c r="B52" s="61" t="s">
        <v>54</v>
      </c>
      <c r="C52" s="62"/>
      <c r="D52" s="62"/>
      <c r="E52" s="62"/>
      <c r="F52" s="62"/>
      <c r="G52" s="62"/>
      <c r="H52" s="63" cm="1">
        <f t="array" ref="H52">IF(F52="P",((G52*D52*E52)/1000000),((G52*D52*E52)/1000000))</f>
        <v>0</v>
      </c>
      <c r="I52" s="64" cm="1">
        <f t="array" ref="I52">IF(F52="P",(D52/1000)*(E52/1000)*$J$26,(D52/1000)*(E52/1000)*$J$28)*G52</f>
        <v>0</v>
      </c>
      <c r="J52" s="36"/>
      <c r="K52" s="10"/>
      <c r="L52" s="10"/>
      <c r="M52" s="14"/>
    </row>
    <row r="53" spans="1:13" ht="15" customHeight="1" x14ac:dyDescent="0.25">
      <c r="A53" s="53"/>
      <c r="B53" s="61" t="s">
        <v>55</v>
      </c>
      <c r="C53" s="62"/>
      <c r="D53" s="62"/>
      <c r="E53" s="62"/>
      <c r="F53" s="62"/>
      <c r="G53" s="62"/>
      <c r="H53" s="63" cm="1">
        <f t="array" ref="H53">IF(F53="P",((G53*D53*E53)/1000000),((G53*D53*E53)/1000000))</f>
        <v>0</v>
      </c>
      <c r="I53" s="64" cm="1">
        <f t="array" ref="I53">IF(F53="P",(D53/1000)*(E53/1000)*$J$26,(D53/1000)*(E53/1000)*$J$28)*G53</f>
        <v>0</v>
      </c>
      <c r="J53" s="36"/>
      <c r="K53" s="10"/>
      <c r="L53" s="10"/>
      <c r="M53" s="14"/>
    </row>
    <row r="54" spans="1:13" ht="15" customHeight="1" x14ac:dyDescent="0.25">
      <c r="A54" s="53"/>
      <c r="B54" s="61" t="s">
        <v>56</v>
      </c>
      <c r="C54" s="62"/>
      <c r="D54" s="62"/>
      <c r="E54" s="62"/>
      <c r="F54" s="62"/>
      <c r="G54" s="62"/>
      <c r="H54" s="63" cm="1">
        <f t="array" ref="H54">IF(F54="P",((G54*D54*E54)/1000000),((G54*D54*E54)/1000000))</f>
        <v>0</v>
      </c>
      <c r="I54" s="64" cm="1">
        <f t="array" ref="I54">IF(F54="P",(D54/1000)*(E54/1000)*$J$26,(D54/1000)*(E54/1000)*$J$28)*G54</f>
        <v>0</v>
      </c>
      <c r="J54" s="36"/>
      <c r="K54" s="10"/>
      <c r="L54" s="10"/>
      <c r="M54" s="14"/>
    </row>
    <row r="55" spans="1:13" ht="15" customHeight="1" x14ac:dyDescent="0.25">
      <c r="A55" s="53"/>
      <c r="B55" s="61" t="s">
        <v>57</v>
      </c>
      <c r="C55" s="62"/>
      <c r="D55" s="62"/>
      <c r="E55" s="62"/>
      <c r="F55" s="62"/>
      <c r="G55" s="62"/>
      <c r="H55" s="63" cm="1">
        <f t="array" ref="H55">IF(F55="P",((G55*D55*E55)/1000000),((G55*D55*E55)/1000000))</f>
        <v>0</v>
      </c>
      <c r="I55" s="64" cm="1">
        <f t="array" ref="I55">IF(F55="P",(D55/1000)*(E55/1000)*$J$26,(D55/1000)*(E55/1000)*$J$28)*G55</f>
        <v>0</v>
      </c>
      <c r="J55" s="36"/>
      <c r="K55" s="10"/>
      <c r="L55" s="10"/>
      <c r="M55" s="14"/>
    </row>
    <row r="56" spans="1:13" ht="15" customHeight="1" x14ac:dyDescent="0.25">
      <c r="A56" s="53"/>
      <c r="B56" s="61" t="s">
        <v>58</v>
      </c>
      <c r="C56" s="62"/>
      <c r="D56" s="62"/>
      <c r="E56" s="62"/>
      <c r="F56" s="62"/>
      <c r="G56" s="62"/>
      <c r="H56" s="63" cm="1">
        <f t="array" ref="H56">IF(F56="P",((G56*D56*E56)/1000000),((G56*D56*E56)/1000000))</f>
        <v>0</v>
      </c>
      <c r="I56" s="64" cm="1">
        <f t="array" ref="I56">IF(F56="P",(D56/1000)*(E56/1000)*$J$26,(D56/1000)*(E56/1000)*$J$28)*G56</f>
        <v>0</v>
      </c>
      <c r="J56" s="36"/>
      <c r="K56" s="10"/>
      <c r="L56" s="10"/>
      <c r="M56" s="14"/>
    </row>
    <row r="57" spans="1:13" ht="15" customHeight="1" x14ac:dyDescent="0.25">
      <c r="A57" s="53"/>
      <c r="B57" s="61" t="s">
        <v>59</v>
      </c>
      <c r="C57" s="62"/>
      <c r="D57" s="62"/>
      <c r="E57" s="62"/>
      <c r="F57" s="62"/>
      <c r="G57" s="62"/>
      <c r="H57" s="63" cm="1">
        <f t="array" ref="H57">IF(F57="P",((G57*D57*E57)/1000000),((G57*D57*E57)/1000000))</f>
        <v>0</v>
      </c>
      <c r="I57" s="64" cm="1">
        <f t="array" ref="I57">IF(F57="P",(D57/1000)*(E57/1000)*$J$26,(D57/1000)*(E57/1000)*$J$28)*G57</f>
        <v>0</v>
      </c>
      <c r="J57" s="36"/>
      <c r="K57" s="10"/>
      <c r="L57" s="10"/>
      <c r="M57" s="14"/>
    </row>
    <row r="58" spans="1:13" ht="15" customHeight="1" x14ac:dyDescent="0.25">
      <c r="A58" s="53"/>
      <c r="B58" s="61" t="s">
        <v>60</v>
      </c>
      <c r="C58" s="62"/>
      <c r="D58" s="62"/>
      <c r="E58" s="62"/>
      <c r="F58" s="62"/>
      <c r="G58" s="62"/>
      <c r="H58" s="63" cm="1">
        <f t="array" ref="H58">IF(F58="P",((G58*D58*E58)/1000000),((G58*D58*E58)/1000000))</f>
        <v>0</v>
      </c>
      <c r="I58" s="64" cm="1">
        <f t="array" ref="I58">IF(F58="P",(D58/1000)*(E58/1000)*$J$26,(D58/1000)*(E58/1000)*$J$28)*G58</f>
        <v>0</v>
      </c>
      <c r="J58" s="36"/>
      <c r="K58" s="10"/>
      <c r="L58" s="10"/>
      <c r="M58" s="14"/>
    </row>
    <row r="59" spans="1:13" ht="15" customHeight="1" x14ac:dyDescent="0.25">
      <c r="A59" s="53"/>
      <c r="B59" s="61" t="s">
        <v>61</v>
      </c>
      <c r="C59" s="62"/>
      <c r="D59" s="62"/>
      <c r="E59" s="62"/>
      <c r="F59" s="62"/>
      <c r="G59" s="62"/>
      <c r="H59" s="63" cm="1">
        <f t="array" ref="H59">IF(F59="P",((G59*D59*E59)/1000000),((G59*D59*E59)/1000000))</f>
        <v>0</v>
      </c>
      <c r="I59" s="64" cm="1">
        <f t="array" ref="I59">IF(F59="P",(D59/1000)*(E59/1000)*$J$26,(D59/1000)*(E59/1000)*$J$28)*G59</f>
        <v>0</v>
      </c>
      <c r="J59" s="36"/>
      <c r="K59" s="10"/>
      <c r="L59" s="10"/>
      <c r="M59" s="14"/>
    </row>
    <row r="60" spans="1:13" ht="15" customHeight="1" x14ac:dyDescent="0.25">
      <c r="A60" s="53"/>
      <c r="B60" s="61" t="s">
        <v>62</v>
      </c>
      <c r="C60" s="62"/>
      <c r="D60" s="62"/>
      <c r="E60" s="62"/>
      <c r="F60" s="62"/>
      <c r="G60" s="62"/>
      <c r="H60" s="63" cm="1">
        <f t="array" ref="H60">IF(F60="P",((G60*D60*E60)/1000000),((G60*D60*E60)/1000000))</f>
        <v>0</v>
      </c>
      <c r="I60" s="64" cm="1">
        <f t="array" ref="I60">IF(F60="P",(D60/1000)*(E60/1000)*$J$26,(D60/1000)*(E60/1000)*$J$28)*G60</f>
        <v>0</v>
      </c>
      <c r="J60" s="36"/>
      <c r="K60" s="10"/>
      <c r="L60" s="10"/>
      <c r="M60" s="14"/>
    </row>
    <row r="61" spans="1:13" ht="15" customHeight="1" x14ac:dyDescent="0.25">
      <c r="A61" s="53"/>
      <c r="B61" s="61" t="s">
        <v>63</v>
      </c>
      <c r="C61" s="62"/>
      <c r="D61" s="62"/>
      <c r="E61" s="62"/>
      <c r="F61" s="62"/>
      <c r="G61" s="62"/>
      <c r="H61" s="63" cm="1">
        <f t="array" ref="H61">IF(F61="P",((G61*D61*E61)/1000000),((G61*D61*E61)/1000000))</f>
        <v>0</v>
      </c>
      <c r="I61" s="64" cm="1">
        <f t="array" ref="I61">IF(F61="P",(D61/1000)*(E61/1000)*$J$26,(D61/1000)*(E61/1000)*$J$28)*G61</f>
        <v>0</v>
      </c>
      <c r="J61" s="36"/>
      <c r="K61" s="10"/>
      <c r="L61" s="10"/>
      <c r="M61" s="14"/>
    </row>
    <row r="62" spans="1:13" ht="15" customHeight="1" x14ac:dyDescent="0.25">
      <c r="A62" s="53"/>
      <c r="B62" s="61" t="s">
        <v>64</v>
      </c>
      <c r="C62" s="62"/>
      <c r="D62" s="62"/>
      <c r="E62" s="62"/>
      <c r="F62" s="62"/>
      <c r="G62" s="62"/>
      <c r="H62" s="63" cm="1">
        <f t="array" ref="H62">IF(F62="P",((G62*D62*E62)/1000000),((G62*D62*E62)/1000000))</f>
        <v>0</v>
      </c>
      <c r="I62" s="64" cm="1">
        <f t="array" ref="I62">IF(F62="P",(D62/1000)*(E62/1000)*$J$26,(D62/1000)*(E62/1000)*$J$28)*G62</f>
        <v>0</v>
      </c>
      <c r="J62" s="36"/>
      <c r="K62" s="10"/>
      <c r="L62" s="10"/>
      <c r="M62" s="14"/>
    </row>
    <row r="63" spans="1:13" ht="15" customHeight="1" x14ac:dyDescent="0.25">
      <c r="A63" s="53"/>
      <c r="B63" s="61" t="s">
        <v>65</v>
      </c>
      <c r="C63" s="62"/>
      <c r="D63" s="62"/>
      <c r="E63" s="62"/>
      <c r="F63" s="62"/>
      <c r="G63" s="62"/>
      <c r="H63" s="63" cm="1">
        <f t="array" ref="H63">IF(F63="P",((G63*D63*E63)/1000000),((G63*D63*E63)/1000000))</f>
        <v>0</v>
      </c>
      <c r="I63" s="64" cm="1">
        <f t="array" ref="I63">IF(F63="P",(D63/1000)*(E63/1000)*$J$26,(D63/1000)*(E63/1000)*$J$28)*G63</f>
        <v>0</v>
      </c>
      <c r="J63" s="36"/>
      <c r="K63" s="10"/>
      <c r="L63" s="10"/>
      <c r="M63" s="14"/>
    </row>
    <row r="64" spans="1:13" ht="15" customHeight="1" x14ac:dyDescent="0.25">
      <c r="A64" s="53"/>
      <c r="B64" s="61" t="s">
        <v>66</v>
      </c>
      <c r="C64" s="62"/>
      <c r="D64" s="62"/>
      <c r="E64" s="62"/>
      <c r="F64" s="62"/>
      <c r="G64" s="62"/>
      <c r="H64" s="63" cm="1">
        <f t="array" ref="H64">IF(F64="P",((G64*D64*E64)/1000000),((G64*D64*E64)/1000000))</f>
        <v>0</v>
      </c>
      <c r="I64" s="64" cm="1">
        <f t="array" ref="I64">IF(F64="P",(D64/1000)*(E64/1000)*$J$26,(D64/1000)*(E64/1000)*$J$28)*G64</f>
        <v>0</v>
      </c>
      <c r="J64" s="36"/>
      <c r="K64" s="10"/>
      <c r="L64" s="10"/>
      <c r="M64" s="14"/>
    </row>
    <row r="65" spans="1:13" ht="15" customHeight="1" x14ac:dyDescent="0.25">
      <c r="A65" s="53"/>
      <c r="B65" s="61" t="s">
        <v>67</v>
      </c>
      <c r="C65" s="62"/>
      <c r="D65" s="62"/>
      <c r="E65" s="62"/>
      <c r="F65" s="62"/>
      <c r="G65" s="62"/>
      <c r="H65" s="63" cm="1">
        <f t="array" ref="H65">IF(F65="P",((G65*D65*E65)/1000000),((G65*D65*E65)/1000000))</f>
        <v>0</v>
      </c>
      <c r="I65" s="64" cm="1">
        <f t="array" ref="I65">IF(F65="P",(D65/1000)*(E65/1000)*$J$26,(D65/1000)*(E65/1000)*$J$28)*G65</f>
        <v>0</v>
      </c>
      <c r="J65" s="36"/>
      <c r="K65" s="10"/>
      <c r="L65" s="10"/>
      <c r="M65" s="14"/>
    </row>
    <row r="66" spans="1:13" ht="15" customHeight="1" x14ac:dyDescent="0.25">
      <c r="A66" s="53"/>
      <c r="B66" s="61" t="s">
        <v>68</v>
      </c>
      <c r="C66" s="62"/>
      <c r="D66" s="62"/>
      <c r="E66" s="62"/>
      <c r="F66" s="62"/>
      <c r="G66" s="62"/>
      <c r="H66" s="63" cm="1">
        <f t="array" ref="H66">IF(F66="P",((G66*D66*E66)/1000000),((G66*D66*E66)/1000000))</f>
        <v>0</v>
      </c>
      <c r="I66" s="64" cm="1">
        <f t="array" ref="I66">IF(F66="P",(D66/1000)*(E66/1000)*$J$26,(D66/1000)*(E66/1000)*$J$28)*G66</f>
        <v>0</v>
      </c>
      <c r="J66" s="36"/>
      <c r="K66" s="10"/>
      <c r="L66" s="10"/>
      <c r="M66" s="14"/>
    </row>
    <row r="67" spans="1:13" ht="15" customHeight="1" x14ac:dyDescent="0.25">
      <c r="A67" s="53"/>
      <c r="B67" s="61" t="s">
        <v>69</v>
      </c>
      <c r="C67" s="62"/>
      <c r="D67" s="62"/>
      <c r="E67" s="62"/>
      <c r="F67" s="62"/>
      <c r="G67" s="62"/>
      <c r="H67" s="63" cm="1">
        <f t="array" ref="H67">IF(F67="P",((G67*D67*E67)/1000000),((G67*D67*E67)/1000000))</f>
        <v>0</v>
      </c>
      <c r="I67" s="64" cm="1">
        <f t="array" ref="I67">IF(F67="P",(D67/1000)*(E67/1000)*$J$26,(D67/1000)*(E67/1000)*$J$28)*G67</f>
        <v>0</v>
      </c>
      <c r="J67" s="36"/>
      <c r="K67" s="10"/>
      <c r="L67" s="10"/>
      <c r="M67" s="14"/>
    </row>
    <row r="68" spans="1:13" ht="15" customHeight="1" x14ac:dyDescent="0.25">
      <c r="A68" s="53"/>
      <c r="B68" s="61" t="s">
        <v>70</v>
      </c>
      <c r="C68" s="62"/>
      <c r="D68" s="62"/>
      <c r="E68" s="62"/>
      <c r="F68" s="62"/>
      <c r="G68" s="62"/>
      <c r="H68" s="63" cm="1">
        <f t="array" ref="H68">IF(F68="P",((G68*D68*E68)/1000000),((G68*D68*E68)/1000000))</f>
        <v>0</v>
      </c>
      <c r="I68" s="64" cm="1">
        <f t="array" ref="I68">IF(F68="P",(D68/1000)*(E68/1000)*$J$26,(D68/1000)*(E68/1000)*$J$28)*G68</f>
        <v>0</v>
      </c>
      <c r="J68" s="36"/>
      <c r="K68" s="10"/>
      <c r="L68" s="10"/>
      <c r="M68" s="14"/>
    </row>
    <row r="69" spans="1:13" ht="15" customHeight="1" x14ac:dyDescent="0.25">
      <c r="A69" s="53"/>
      <c r="B69" s="61" t="s">
        <v>71</v>
      </c>
      <c r="C69" s="62"/>
      <c r="D69" s="62"/>
      <c r="E69" s="62"/>
      <c r="F69" s="62"/>
      <c r="G69" s="62"/>
      <c r="H69" s="63" cm="1">
        <f t="array" ref="H69">IF(F69="P",((G69*D69*E69)/1000000),((G69*D69*E69)/1000000))</f>
        <v>0</v>
      </c>
      <c r="I69" s="64" cm="1">
        <f t="array" ref="I69">IF(F69="P",(D69/1000)*(E69/1000)*$J$26,(D69/1000)*(E69/1000)*$J$28)*G69</f>
        <v>0</v>
      </c>
      <c r="J69" s="36"/>
      <c r="K69" s="10"/>
      <c r="L69" s="10"/>
      <c r="M69" s="14"/>
    </row>
    <row r="70" spans="1:13" ht="15" customHeight="1" x14ac:dyDescent="0.25">
      <c r="A70" s="53"/>
      <c r="B70" s="61" t="s">
        <v>72</v>
      </c>
      <c r="C70" s="62"/>
      <c r="D70" s="62"/>
      <c r="E70" s="62"/>
      <c r="F70" s="62"/>
      <c r="G70" s="62"/>
      <c r="H70" s="63" cm="1">
        <f t="array" ref="H70">IF(F70="P",((G70*D70*E70)/1000000),((G70*D70*E70)/1000000))</f>
        <v>0</v>
      </c>
      <c r="I70" s="64" cm="1">
        <f t="array" ref="I70">IF(F70="P",(D70/1000)*(E70/1000)*$J$26,(D70/1000)*(E70/1000)*$J$28)*G70</f>
        <v>0</v>
      </c>
      <c r="J70" s="36"/>
      <c r="K70" s="10"/>
      <c r="L70" s="10"/>
      <c r="M70" s="14"/>
    </row>
    <row r="71" spans="1:13" ht="15" customHeight="1" x14ac:dyDescent="0.25">
      <c r="A71" s="53"/>
      <c r="B71" s="61" t="s">
        <v>73</v>
      </c>
      <c r="C71" s="62"/>
      <c r="D71" s="62"/>
      <c r="E71" s="62"/>
      <c r="F71" s="62"/>
      <c r="G71" s="62"/>
      <c r="H71" s="63" cm="1">
        <f t="array" ref="H71">IF(F71="P",((G71*D71*E71)/1000000),((G71*D71*E71)/1000000))</f>
        <v>0</v>
      </c>
      <c r="I71" s="64" cm="1">
        <f t="array" ref="I71">IF(F71="P",(D71/1000)*(E71/1000)*$J$26,(D71/1000)*(E71/1000)*$J$28)*G71</f>
        <v>0</v>
      </c>
      <c r="J71" s="36"/>
      <c r="K71" s="10"/>
      <c r="L71" s="10"/>
      <c r="M71" s="14"/>
    </row>
    <row r="72" spans="1:13" ht="15" customHeight="1" x14ac:dyDescent="0.25">
      <c r="A72" s="53"/>
      <c r="B72" s="61" t="s">
        <v>74</v>
      </c>
      <c r="C72" s="62"/>
      <c r="D72" s="62"/>
      <c r="E72" s="62"/>
      <c r="F72" s="62"/>
      <c r="G72" s="62"/>
      <c r="H72" s="63" cm="1">
        <f t="array" ref="H72">IF(F72="P",((G72*D72*E72)/1000000),((G72*D72*E72)/1000000))</f>
        <v>0</v>
      </c>
      <c r="I72" s="64" cm="1">
        <f t="array" ref="I72">IF(F72="P",(D72/1000)*(E72/1000)*$J$26,(D72/1000)*(E72/1000)*$J$28)*G72</f>
        <v>0</v>
      </c>
      <c r="J72" s="36"/>
      <c r="K72" s="10"/>
      <c r="L72" s="10"/>
      <c r="M72" s="14"/>
    </row>
    <row r="73" spans="1:13" ht="15" customHeight="1" x14ac:dyDescent="0.25">
      <c r="A73" s="53"/>
      <c r="B73" s="61" t="s">
        <v>75</v>
      </c>
      <c r="C73" s="62"/>
      <c r="D73" s="62"/>
      <c r="E73" s="62"/>
      <c r="F73" s="62"/>
      <c r="G73" s="62"/>
      <c r="H73" s="63" cm="1">
        <f t="array" ref="H73">IF(F73="P",((G73*D73*E73)/1000000),((G73*D73*E73)/1000000))</f>
        <v>0</v>
      </c>
      <c r="I73" s="64" cm="1">
        <f t="array" ref="I73">IF(F73="P",(D73/1000)*(E73/1000)*$J$26,(D73/1000)*(E73/1000)*$J$28)*G73</f>
        <v>0</v>
      </c>
      <c r="J73" s="36"/>
      <c r="K73" s="10"/>
      <c r="L73" s="10"/>
      <c r="M73" s="14"/>
    </row>
    <row r="74" spans="1:13" ht="15" customHeight="1" x14ac:dyDescent="0.25">
      <c r="A74" s="53"/>
      <c r="B74" s="61" t="s">
        <v>76</v>
      </c>
      <c r="C74" s="62"/>
      <c r="D74" s="62"/>
      <c r="E74" s="62"/>
      <c r="F74" s="62"/>
      <c r="G74" s="62"/>
      <c r="H74" s="63" cm="1">
        <f t="array" ref="H74">IF(F74="P",((G74*D74*E74)/1000000),((G74*D74*E74)/1000000))</f>
        <v>0</v>
      </c>
      <c r="I74" s="64" cm="1">
        <f t="array" ref="I74">IF(F74="P",(D74/1000)*(E74/1000)*$J$26,(D74/1000)*(E74/1000)*$J$28)*G74</f>
        <v>0</v>
      </c>
      <c r="J74" s="36"/>
      <c r="K74" s="10"/>
      <c r="L74" s="10"/>
      <c r="M74" s="14"/>
    </row>
    <row r="75" spans="1:13" ht="15" customHeight="1" x14ac:dyDescent="0.25">
      <c r="A75" s="53"/>
      <c r="B75" s="61" t="s">
        <v>77</v>
      </c>
      <c r="C75" s="62"/>
      <c r="D75" s="62"/>
      <c r="E75" s="62"/>
      <c r="F75" s="62"/>
      <c r="G75" s="62"/>
      <c r="H75" s="63" cm="1">
        <f t="array" ref="H75">IF(F75="P",((G75*D75*E75)/1000000),((G75*D75*E75)/1000000))</f>
        <v>0</v>
      </c>
      <c r="I75" s="64" cm="1">
        <f t="array" ref="I75">IF(F75="P",(D75/1000)*(E75/1000)*$J$26,(D75/1000)*(E75/1000)*$J$28)*G75</f>
        <v>0</v>
      </c>
      <c r="J75" s="36"/>
      <c r="K75" s="10"/>
      <c r="L75" s="10"/>
      <c r="M75" s="14"/>
    </row>
    <row r="76" spans="1:13" ht="15" customHeight="1" x14ac:dyDescent="0.25">
      <c r="A76" s="53"/>
      <c r="B76" s="61" t="s">
        <v>78</v>
      </c>
      <c r="C76" s="62"/>
      <c r="D76" s="62"/>
      <c r="E76" s="62"/>
      <c r="F76" s="62"/>
      <c r="G76" s="62"/>
      <c r="H76" s="63" cm="1">
        <f t="array" ref="H76">IF(F76="P",((G76*D76*E76)/1000000),((G76*D76*E76)/1000000))</f>
        <v>0</v>
      </c>
      <c r="I76" s="64" cm="1">
        <f t="array" ref="I76">IF(F76="P",(D76/1000)*(E76/1000)*$J$26,(D76/1000)*(E76/1000)*$J$28)*G76</f>
        <v>0</v>
      </c>
      <c r="J76" s="36"/>
      <c r="K76" s="10"/>
      <c r="L76" s="10"/>
      <c r="M76" s="14"/>
    </row>
    <row r="77" spans="1:13" ht="15" customHeight="1" x14ac:dyDescent="0.25">
      <c r="A77" s="53"/>
      <c r="B77" s="61" t="s">
        <v>79</v>
      </c>
      <c r="C77" s="62"/>
      <c r="D77" s="62"/>
      <c r="E77" s="62"/>
      <c r="F77" s="62"/>
      <c r="G77" s="62"/>
      <c r="H77" s="63" cm="1">
        <f t="array" ref="H77">IF(F77="P",((G77*D77*E77)/1000000),((G77*D77*E77)/1000000))</f>
        <v>0</v>
      </c>
      <c r="I77" s="64" cm="1">
        <f t="array" ref="I77">IF(F77="P",(D77/1000)*(E77/1000)*$J$26,(D77/1000)*(E77/1000)*$J$28)*G77</f>
        <v>0</v>
      </c>
      <c r="J77" s="36"/>
      <c r="K77" s="10"/>
      <c r="L77" s="10"/>
      <c r="M77" s="14"/>
    </row>
    <row r="78" spans="1:13" ht="15" customHeight="1" x14ac:dyDescent="0.25">
      <c r="A78" s="53"/>
      <c r="B78" s="61" t="s">
        <v>80</v>
      </c>
      <c r="C78" s="62"/>
      <c r="D78" s="62"/>
      <c r="E78" s="62"/>
      <c r="F78" s="62"/>
      <c r="G78" s="62"/>
      <c r="H78" s="63" cm="1">
        <f t="array" ref="H78">IF(F78="P",((G78*D78*E78)/1000000),((G78*D78*E78)/1000000))</f>
        <v>0</v>
      </c>
      <c r="I78" s="64" cm="1">
        <f t="array" ref="I78">IF(F78="P",(D78/1000)*(E78/1000)*$J$26,(D78/1000)*(E78/1000)*$J$28)*G78</f>
        <v>0</v>
      </c>
      <c r="J78" s="36"/>
      <c r="K78" s="10"/>
      <c r="L78" s="10"/>
      <c r="M78" s="14"/>
    </row>
    <row r="79" spans="1:13" ht="15" customHeight="1" x14ac:dyDescent="0.25">
      <c r="A79" s="53"/>
      <c r="B79" s="61" t="s">
        <v>81</v>
      </c>
      <c r="C79" s="62"/>
      <c r="D79" s="62"/>
      <c r="E79" s="62"/>
      <c r="F79" s="62"/>
      <c r="G79" s="62"/>
      <c r="H79" s="63" cm="1">
        <f t="array" ref="H79">IF(F79="P",((G79*D79*E79)/1000000),((G79*D79*E79)/1000000))</f>
        <v>0</v>
      </c>
      <c r="I79" s="64" cm="1">
        <f t="array" ref="I79">IF(F79="P",(D79/1000)*(E79/1000)*$J$26,(D79/1000)*(E79/1000)*$J$28)*G79</f>
        <v>0</v>
      </c>
      <c r="J79" s="36"/>
      <c r="K79" s="10"/>
      <c r="L79" s="10"/>
      <c r="M79" s="14"/>
    </row>
    <row r="80" spans="1:13" ht="15" customHeight="1" x14ac:dyDescent="0.25">
      <c r="A80" s="53"/>
      <c r="B80" s="61" t="s">
        <v>82</v>
      </c>
      <c r="C80" s="62"/>
      <c r="D80" s="62"/>
      <c r="E80" s="62"/>
      <c r="F80" s="62"/>
      <c r="G80" s="62"/>
      <c r="H80" s="63" cm="1">
        <f t="array" ref="H80">IF(F80="P",((G80*D80*E80)/1000000),((G80*D80*E80)/1000000))</f>
        <v>0</v>
      </c>
      <c r="I80" s="64" cm="1">
        <f t="array" ref="I80">IF(F80="P",(D80/1000)*(E80/1000)*$J$26,(D80/1000)*(E80/1000)*$J$28)*G80</f>
        <v>0</v>
      </c>
      <c r="J80" s="36"/>
      <c r="K80" s="10"/>
      <c r="L80" s="10"/>
      <c r="M80" s="14"/>
    </row>
    <row r="81" spans="1:13" ht="15" customHeight="1" x14ac:dyDescent="0.25">
      <c r="A81" s="53"/>
      <c r="B81" s="61" t="s">
        <v>83</v>
      </c>
      <c r="C81" s="62"/>
      <c r="D81" s="62"/>
      <c r="E81" s="62"/>
      <c r="F81" s="62"/>
      <c r="G81" s="62"/>
      <c r="H81" s="63" cm="1">
        <f t="array" ref="H81">IF(F81="P",((G81*D81*E81)/1000000),((G81*D81*E81)/1000000))</f>
        <v>0</v>
      </c>
      <c r="I81" s="64" cm="1">
        <f t="array" ref="I81">IF(F81="P",(D81/1000)*(E81/1000)*$J$26,(D81/1000)*(E81/1000)*$J$28)*G81</f>
        <v>0</v>
      </c>
      <c r="J81" s="36"/>
      <c r="K81" s="10"/>
      <c r="L81" s="10"/>
      <c r="M81" s="14"/>
    </row>
    <row r="82" spans="1:13" ht="15" customHeight="1" x14ac:dyDescent="0.25">
      <c r="A82" s="53"/>
      <c r="B82" s="61" t="s">
        <v>84</v>
      </c>
      <c r="C82" s="62"/>
      <c r="D82" s="62"/>
      <c r="E82" s="62"/>
      <c r="F82" s="62"/>
      <c r="G82" s="62"/>
      <c r="H82" s="63" cm="1">
        <f t="array" ref="H82">IF(F82="P",((G82*D82*E82)/1000000),((G82*D82*E82)/1000000))</f>
        <v>0</v>
      </c>
      <c r="I82" s="64" cm="1">
        <f t="array" ref="I82">IF(F82="P",(D82/1000)*(E82/1000)*$J$26,(D82/1000)*(E82/1000)*$J$28)*G82</f>
        <v>0</v>
      </c>
      <c r="J82" s="36"/>
      <c r="K82" s="10"/>
      <c r="L82" s="10"/>
      <c r="M82" s="14"/>
    </row>
    <row r="83" spans="1:13" ht="15" customHeight="1" x14ac:dyDescent="0.25">
      <c r="A83" s="53"/>
      <c r="B83" s="61" t="s">
        <v>85</v>
      </c>
      <c r="C83" s="62"/>
      <c r="D83" s="62"/>
      <c r="E83" s="62"/>
      <c r="F83" s="62"/>
      <c r="G83" s="62"/>
      <c r="H83" s="63" cm="1">
        <f t="array" ref="H83">IF(F83="P",((G83*D83*E83)/1000000),((G83*D83*E83)/1000000))</f>
        <v>0</v>
      </c>
      <c r="I83" s="64" cm="1">
        <f t="array" ref="I83">IF(F83="P",(D83/1000)*(E83/1000)*$J$26,(D83/1000)*(E83/1000)*$J$28)*G83</f>
        <v>0</v>
      </c>
      <c r="J83" s="36"/>
      <c r="K83" s="10"/>
      <c r="L83" s="10"/>
      <c r="M83" s="14"/>
    </row>
    <row r="84" spans="1:13" ht="15.75" customHeight="1" x14ac:dyDescent="0.25">
      <c r="A84" s="53"/>
      <c r="B84" s="65" t="s">
        <v>86</v>
      </c>
      <c r="C84" s="66"/>
      <c r="D84" s="66"/>
      <c r="E84" s="66"/>
      <c r="F84" s="66"/>
      <c r="G84" s="66"/>
      <c r="H84" s="63" cm="1">
        <f t="array" ref="H84">IF(F84="P",((G84*D84*E84)/1000000),((G84*D84*E84)/1000000))</f>
        <v>0</v>
      </c>
      <c r="I84" s="64" cm="1">
        <f t="array" ref="I84">IF(F84="P",(D84/1000)*(E84/1000)*$J$26,(D84/1000)*(E84/1000)*$J$28)*G84</f>
        <v>0</v>
      </c>
      <c r="J84" s="36"/>
      <c r="K84" s="10"/>
      <c r="L84" s="10"/>
      <c r="M84" s="14"/>
    </row>
    <row r="85" spans="1:13" ht="15.75" customHeight="1" x14ac:dyDescent="0.25">
      <c r="A85" s="9"/>
      <c r="B85" s="38"/>
      <c r="C85" s="67"/>
      <c r="D85" s="67"/>
      <c r="E85" s="67"/>
      <c r="F85" s="67"/>
      <c r="G85" s="67"/>
      <c r="H85" s="68"/>
      <c r="I85" s="68"/>
      <c r="J85" s="10"/>
      <c r="K85" s="10"/>
      <c r="L85" s="10"/>
      <c r="M85" s="14"/>
    </row>
    <row r="86" spans="1:13" ht="15.75" customHeight="1" x14ac:dyDescent="0.25">
      <c r="A86" s="53"/>
      <c r="B86" s="69" t="s">
        <v>87</v>
      </c>
      <c r="C86" s="67"/>
      <c r="D86" s="67"/>
      <c r="E86" s="67"/>
      <c r="F86" s="70"/>
      <c r="G86" s="71" cm="1">
        <f t="array" ref="G86">SUM(G48:G72)</f>
        <v>0</v>
      </c>
      <c r="H86" s="71" cm="1">
        <f t="array" ref="H86">SUM(H48:H84)</f>
        <v>0</v>
      </c>
      <c r="I86" s="72" cm="1">
        <f t="array" ref="I86">SUM(I48:I72)</f>
        <v>0</v>
      </c>
      <c r="J86" s="36"/>
      <c r="K86" s="10"/>
      <c r="L86" s="10"/>
      <c r="M86" s="14"/>
    </row>
    <row r="87" spans="1:13" ht="15.75" customHeight="1" x14ac:dyDescent="0.25">
      <c r="A87" s="53"/>
      <c r="B87" s="69" t="s">
        <v>88</v>
      </c>
      <c r="C87" s="67"/>
      <c r="D87" s="67"/>
      <c r="E87" s="67"/>
      <c r="F87" s="67"/>
      <c r="G87" s="67"/>
      <c r="H87" s="70"/>
      <c r="I87" s="73" cm="1">
        <f t="array" ref="I87">SUM(I86*1.21)</f>
        <v>0</v>
      </c>
      <c r="J87" s="36"/>
      <c r="K87" s="10"/>
      <c r="L87" s="10"/>
      <c r="M87" s="14"/>
    </row>
    <row r="88" spans="1:13" ht="15" customHeight="1" x14ac:dyDescent="0.25">
      <c r="A88" s="9"/>
      <c r="B88" s="74"/>
      <c r="C88" s="74"/>
      <c r="D88" s="74"/>
      <c r="E88" s="74"/>
      <c r="F88" s="74"/>
      <c r="G88" s="74"/>
      <c r="H88" s="74"/>
      <c r="I88" s="75"/>
      <c r="J88" s="10"/>
      <c r="K88" s="10"/>
      <c r="L88" s="10"/>
      <c r="M88" s="14"/>
    </row>
    <row r="89" spans="1:13" ht="15" customHeight="1" x14ac:dyDescent="0.25">
      <c r="A89" s="9"/>
      <c r="B89" s="76" t="s">
        <v>89</v>
      </c>
      <c r="C89" s="77"/>
      <c r="D89" s="77"/>
      <c r="E89" s="77"/>
      <c r="F89" s="77"/>
      <c r="G89" s="77"/>
      <c r="H89" s="77"/>
      <c r="I89" s="78"/>
      <c r="J89" s="10"/>
      <c r="K89" s="10"/>
      <c r="L89" s="10"/>
      <c r="M89" s="14"/>
    </row>
    <row r="90" spans="1:13" ht="15" customHeight="1" x14ac:dyDescent="0.2">
      <c r="A90" s="9"/>
      <c r="B90" s="79" t="s">
        <v>90</v>
      </c>
      <c r="C90" s="80"/>
      <c r="D90" s="80"/>
      <c r="E90" s="80"/>
      <c r="F90" s="80"/>
      <c r="G90" s="80"/>
      <c r="H90" s="80"/>
      <c r="I90" s="81"/>
      <c r="J90" s="10"/>
      <c r="K90" s="10"/>
      <c r="L90" s="10"/>
      <c r="M90" s="14"/>
    </row>
    <row r="91" spans="1:13" ht="15" customHeight="1" x14ac:dyDescent="0.25">
      <c r="A91" s="9"/>
      <c r="B91" s="76" t="s">
        <v>91</v>
      </c>
      <c r="C91" s="80"/>
      <c r="D91" s="80"/>
      <c r="E91" s="80"/>
      <c r="F91" s="80"/>
      <c r="G91" s="80"/>
      <c r="H91" s="80"/>
      <c r="I91" s="81"/>
      <c r="J91" s="10"/>
      <c r="K91" s="10"/>
      <c r="L91" s="10"/>
      <c r="M91" s="14"/>
    </row>
    <row r="92" spans="1:13" ht="15.75" customHeight="1" x14ac:dyDescent="0.2">
      <c r="A92" s="9"/>
      <c r="B92" s="10"/>
      <c r="C92" s="18"/>
      <c r="D92" s="18"/>
      <c r="E92" s="18"/>
      <c r="F92" s="10"/>
      <c r="G92" s="10"/>
      <c r="H92" s="10"/>
      <c r="I92" s="10"/>
      <c r="J92" s="10"/>
      <c r="K92" s="10"/>
      <c r="L92" s="10"/>
      <c r="M92" s="14"/>
    </row>
    <row r="93" spans="1:13" ht="15" customHeight="1" x14ac:dyDescent="0.25">
      <c r="A93" s="9"/>
      <c r="B93" s="82" t="s">
        <v>92</v>
      </c>
      <c r="C93" s="99"/>
      <c r="D93" s="100"/>
      <c r="E93" s="101"/>
      <c r="F93" s="36"/>
      <c r="G93" s="10"/>
      <c r="H93" s="10"/>
      <c r="I93" s="10"/>
      <c r="J93" s="10"/>
      <c r="K93" s="10"/>
      <c r="L93" s="10"/>
      <c r="M93" s="14"/>
    </row>
    <row r="94" spans="1:13" ht="15" customHeight="1" x14ac:dyDescent="0.2">
      <c r="A94" s="9"/>
      <c r="B94" s="83"/>
      <c r="C94" s="102"/>
      <c r="D94" s="103"/>
      <c r="E94" s="104"/>
      <c r="F94" s="36"/>
      <c r="G94" s="10"/>
      <c r="H94" s="10"/>
      <c r="I94" s="10"/>
      <c r="J94" s="10"/>
      <c r="K94" s="10"/>
      <c r="L94" s="10"/>
      <c r="M94" s="14"/>
    </row>
    <row r="95" spans="1:13" ht="15" customHeight="1" x14ac:dyDescent="0.2">
      <c r="A95" s="9"/>
      <c r="B95" s="83"/>
      <c r="C95" s="102"/>
      <c r="D95" s="103"/>
      <c r="E95" s="104"/>
      <c r="F95" s="36"/>
      <c r="G95" s="10"/>
      <c r="H95" s="10"/>
      <c r="I95" s="10"/>
      <c r="J95" s="10"/>
      <c r="K95" s="10"/>
      <c r="L95" s="10"/>
      <c r="M95" s="14"/>
    </row>
    <row r="96" spans="1:13" ht="15" customHeight="1" x14ac:dyDescent="0.2">
      <c r="A96" s="9"/>
      <c r="B96" s="83"/>
      <c r="C96" s="102"/>
      <c r="D96" s="103"/>
      <c r="E96" s="104"/>
      <c r="F96" s="36"/>
      <c r="G96" s="10"/>
      <c r="H96" s="10"/>
      <c r="I96" s="10"/>
      <c r="J96" s="10"/>
      <c r="K96" s="10"/>
      <c r="L96" s="10"/>
      <c r="M96" s="14"/>
    </row>
    <row r="97" spans="1:13" ht="15.75" customHeight="1" x14ac:dyDescent="0.2">
      <c r="A97" s="9"/>
      <c r="B97" s="83"/>
      <c r="C97" s="105"/>
      <c r="D97" s="106"/>
      <c r="E97" s="107"/>
      <c r="F97" s="36"/>
      <c r="G97" s="10"/>
      <c r="H97" s="10"/>
      <c r="I97" s="10"/>
      <c r="J97" s="10"/>
      <c r="K97" s="10"/>
      <c r="L97" s="10"/>
      <c r="M97" s="14"/>
    </row>
    <row r="98" spans="1:13" ht="15" customHeight="1" x14ac:dyDescent="0.25">
      <c r="A98" s="9"/>
      <c r="B98" s="10"/>
      <c r="C98" s="84"/>
      <c r="D98" s="23"/>
      <c r="E98" s="23"/>
      <c r="F98" s="10"/>
      <c r="G98" s="10"/>
      <c r="H98" s="10"/>
      <c r="I98" s="10"/>
      <c r="J98" s="10"/>
      <c r="K98" s="10"/>
      <c r="L98" s="10"/>
      <c r="M98" s="14"/>
    </row>
    <row r="99" spans="1:13" ht="23.25" customHeight="1" x14ac:dyDescent="0.35">
      <c r="A99" s="9"/>
      <c r="B99" s="85" t="s">
        <v>93</v>
      </c>
      <c r="C99" s="10"/>
      <c r="D99" s="10"/>
      <c r="E99" s="10"/>
      <c r="F99" s="10"/>
      <c r="G99" s="10"/>
      <c r="H99" s="10"/>
      <c r="I99" s="10"/>
      <c r="J99" s="10"/>
      <c r="K99" s="10"/>
      <c r="L99" s="10"/>
      <c r="M99" s="14"/>
    </row>
    <row r="100" spans="1:13" ht="15" customHeight="1" x14ac:dyDescent="0.2">
      <c r="A100" s="9"/>
      <c r="B100" s="10"/>
      <c r="C100" s="10"/>
      <c r="D100" s="10"/>
      <c r="E100" s="10"/>
      <c r="F100" s="10"/>
      <c r="G100" s="10"/>
      <c r="H100" s="10"/>
      <c r="I100" s="10"/>
      <c r="J100" s="10"/>
      <c r="K100" s="10"/>
      <c r="L100" s="10"/>
      <c r="M100" s="14"/>
    </row>
    <row r="101" spans="1:13" ht="15" customHeight="1" x14ac:dyDescent="0.2">
      <c r="A101" s="9"/>
      <c r="B101" s="10"/>
      <c r="C101" s="10"/>
      <c r="D101" s="10"/>
      <c r="E101" s="10"/>
      <c r="F101" s="10"/>
      <c r="G101" s="10"/>
      <c r="H101" s="10"/>
      <c r="I101" s="10"/>
      <c r="J101" s="10"/>
      <c r="K101" s="10"/>
      <c r="L101" s="10"/>
      <c r="M101" s="14"/>
    </row>
    <row r="102" spans="1:13" ht="15.75" customHeight="1" x14ac:dyDescent="0.2">
      <c r="A102" s="86"/>
      <c r="B102" s="87"/>
      <c r="C102" s="87"/>
      <c r="D102" s="87"/>
      <c r="E102" s="87"/>
      <c r="F102" s="87"/>
      <c r="G102" s="87"/>
      <c r="H102" s="87"/>
      <c r="I102" s="87"/>
      <c r="J102" s="87"/>
      <c r="K102" s="87"/>
      <c r="L102" s="87"/>
      <c r="M102" s="88"/>
    </row>
  </sheetData>
  <mergeCells count="3">
    <mergeCell ref="C93:E97"/>
    <mergeCell ref="E27:F27"/>
    <mergeCell ref="E4:H4"/>
  </mergeCells>
  <pageMargins left="0.39370100000000002" right="3.9370099999999998E-2" top="0.31496099999999999" bottom="0" header="0.51181100000000002" footer="0.51181100000000002"/>
  <pageSetup orientation="portrait"/>
  <headerFooter>
    <oddFooter>&amp;C&amp;"Helvetica Neue,Regular"&amp;12&amp;K000000&amp;P</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10"/>
  <sheetViews>
    <sheetView showGridLines="0" workbookViewId="0"/>
  </sheetViews>
  <sheetFormatPr defaultColWidth="8.7109375" defaultRowHeight="15" customHeight="1" x14ac:dyDescent="0.2"/>
  <cols>
    <col min="1" max="6" width="8.7109375" style="5" customWidth="1"/>
    <col min="7" max="16384" width="8.7109375" style="5"/>
  </cols>
  <sheetData>
    <row r="1" spans="1:5" ht="13.7" customHeight="1" x14ac:dyDescent="0.2">
      <c r="A1" s="89"/>
      <c r="B1" s="90"/>
      <c r="C1" s="90"/>
      <c r="D1" s="90"/>
      <c r="E1" s="91"/>
    </row>
    <row r="2" spans="1:5" ht="13.7" customHeight="1" x14ac:dyDescent="0.2">
      <c r="A2" s="92"/>
      <c r="B2" s="10"/>
      <c r="C2" s="10"/>
      <c r="D2" s="10"/>
      <c r="E2" s="93"/>
    </row>
    <row r="3" spans="1:5" ht="13.7" customHeight="1" x14ac:dyDescent="0.2">
      <c r="A3" s="92"/>
      <c r="B3" s="10"/>
      <c r="C3" s="10"/>
      <c r="D3" s="10"/>
      <c r="E3" s="93"/>
    </row>
    <row r="4" spans="1:5" ht="13.7" customHeight="1" x14ac:dyDescent="0.2">
      <c r="A4" s="92"/>
      <c r="B4" s="10"/>
      <c r="C4" s="10"/>
      <c r="D4" s="10"/>
      <c r="E4" s="93"/>
    </row>
    <row r="5" spans="1:5" ht="13.7" customHeight="1" x14ac:dyDescent="0.2">
      <c r="A5" s="92"/>
      <c r="B5" s="10"/>
      <c r="C5" s="10"/>
      <c r="D5" s="10"/>
      <c r="E5" s="93"/>
    </row>
    <row r="6" spans="1:5" ht="13.7" customHeight="1" x14ac:dyDescent="0.2">
      <c r="A6" s="92"/>
      <c r="B6" s="10"/>
      <c r="C6" s="10"/>
      <c r="D6" s="10"/>
      <c r="E6" s="93"/>
    </row>
    <row r="7" spans="1:5" ht="13.7" customHeight="1" x14ac:dyDescent="0.2">
      <c r="A7" s="92"/>
      <c r="B7" s="10"/>
      <c r="C7" s="10"/>
      <c r="D7" s="10"/>
      <c r="E7" s="93"/>
    </row>
    <row r="8" spans="1:5" ht="13.7" customHeight="1" x14ac:dyDescent="0.2">
      <c r="A8" s="92"/>
      <c r="B8" s="10"/>
      <c r="C8" s="10"/>
      <c r="D8" s="10"/>
      <c r="E8" s="93"/>
    </row>
    <row r="9" spans="1:5" ht="13.7" customHeight="1" x14ac:dyDescent="0.2">
      <c r="A9" s="92"/>
      <c r="B9" s="10"/>
      <c r="C9" s="10"/>
      <c r="D9" s="10"/>
      <c r="E9" s="93"/>
    </row>
    <row r="10" spans="1:5" ht="13.7" customHeight="1" x14ac:dyDescent="0.2">
      <c r="A10" s="94"/>
      <c r="B10" s="95"/>
      <c r="C10" s="95"/>
      <c r="D10" s="95"/>
      <c r="E10" s="96"/>
    </row>
  </sheetData>
  <pageMargins left="0.7" right="0.7" top="0.78749999999999998" bottom="0.78749999999999998" header="0.51180599999999998" footer="0.51180599999999998"/>
  <pageSetup orientation="portrait"/>
  <headerFooter>
    <oddFooter>&amp;C&amp;"Helvetica Neue,Regular"&amp;12&amp;K000000&amp;P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10"/>
  <sheetViews>
    <sheetView showGridLines="0" workbookViewId="0"/>
  </sheetViews>
  <sheetFormatPr defaultColWidth="8.7109375" defaultRowHeight="15" customHeight="1" x14ac:dyDescent="0.2"/>
  <cols>
    <col min="1" max="6" width="8.7109375" style="5" customWidth="1"/>
    <col min="7" max="16384" width="8.7109375" style="5"/>
  </cols>
  <sheetData>
    <row r="1" spans="1:5" ht="13.7" customHeight="1" x14ac:dyDescent="0.2">
      <c r="A1" s="89"/>
      <c r="B1" s="90"/>
      <c r="C1" s="90"/>
      <c r="D1" s="90"/>
      <c r="E1" s="91"/>
    </row>
    <row r="2" spans="1:5" ht="13.7" customHeight="1" x14ac:dyDescent="0.2">
      <c r="A2" s="92"/>
      <c r="B2" s="10"/>
      <c r="C2" s="10"/>
      <c r="D2" s="10"/>
      <c r="E2" s="93"/>
    </row>
    <row r="3" spans="1:5" ht="13.7" customHeight="1" x14ac:dyDescent="0.2">
      <c r="A3" s="92"/>
      <c r="B3" s="10"/>
      <c r="C3" s="10"/>
      <c r="D3" s="10"/>
      <c r="E3" s="93"/>
    </row>
    <row r="4" spans="1:5" ht="13.7" customHeight="1" x14ac:dyDescent="0.2">
      <c r="A4" s="92"/>
      <c r="B4" s="10"/>
      <c r="C4" s="10"/>
      <c r="D4" s="10"/>
      <c r="E4" s="93"/>
    </row>
    <row r="5" spans="1:5" ht="13.7" customHeight="1" x14ac:dyDescent="0.2">
      <c r="A5" s="92"/>
      <c r="B5" s="10"/>
      <c r="C5" s="10"/>
      <c r="D5" s="10"/>
      <c r="E5" s="93"/>
    </row>
    <row r="6" spans="1:5" ht="13.7" customHeight="1" x14ac:dyDescent="0.2">
      <c r="A6" s="92"/>
      <c r="B6" s="10"/>
      <c r="C6" s="10"/>
      <c r="D6" s="10"/>
      <c r="E6" s="93"/>
    </row>
    <row r="7" spans="1:5" ht="13.7" customHeight="1" x14ac:dyDescent="0.2">
      <c r="A7" s="92"/>
      <c r="B7" s="10"/>
      <c r="C7" s="10"/>
      <c r="D7" s="10"/>
      <c r="E7" s="93"/>
    </row>
    <row r="8" spans="1:5" ht="13.7" customHeight="1" x14ac:dyDescent="0.2">
      <c r="A8" s="92"/>
      <c r="B8" s="10"/>
      <c r="C8" s="10"/>
      <c r="D8" s="10"/>
      <c r="E8" s="93"/>
    </row>
    <row r="9" spans="1:5" ht="13.7" customHeight="1" x14ac:dyDescent="0.2">
      <c r="A9" s="92"/>
      <c r="B9" s="10"/>
      <c r="C9" s="10"/>
      <c r="D9" s="10"/>
      <c r="E9" s="93"/>
    </row>
    <row r="10" spans="1:5" ht="13.7" customHeight="1" x14ac:dyDescent="0.2">
      <c r="A10" s="94"/>
      <c r="B10" s="95"/>
      <c r="C10" s="95"/>
      <c r="D10" s="95"/>
      <c r="E10" s="96"/>
    </row>
  </sheetData>
  <pageMargins left="0.7" right="0.7" top="0.78749999999999998" bottom="0.78749999999999998" header="0.51180599999999998" footer="0.51180599999999998"/>
  <pageSetup orientation="portrait"/>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4</vt:i4>
      </vt:variant>
    </vt:vector>
  </HeadingPairs>
  <TitlesOfParts>
    <vt:vector size="4" baseType="lpstr">
      <vt:lpstr>Export Summary</vt:lpstr>
      <vt:lpstr>List1</vt:lpstr>
      <vt:lpstr>List2</vt:lpstr>
      <vt:lpstr>List3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Ales</dc:creator>
  <cp:lastModifiedBy>Ales</cp:lastModifiedBy>
  <dcterms:created xsi:type="dcterms:W3CDTF">2025-07-08T09:23:32Z</dcterms:created>
  <dcterms:modified xsi:type="dcterms:W3CDTF">2025-07-21T05:28:01Z</dcterms:modified>
</cp:coreProperties>
</file>