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Ales\Desktop\opravené formuláře dvířka\"/>
    </mc:Choice>
  </mc:AlternateContent>
  <xr:revisionPtr revIDLastSave="0" documentId="8_{B98A16A3-FAC0-4D27-A390-44402DE64D55}" xr6:coauthVersionLast="47" xr6:coauthVersionMax="47" xr10:uidLastSave="{00000000-0000-0000-0000-000000000000}"/>
  <bookViews>
    <workbookView xWindow="-120" yWindow="-120" windowWidth="29040" windowHeight="15840" activeTab="1" xr2:uid="{00000000-000D-0000-FFFF-FFFF00000000}"/>
  </bookViews>
  <sheets>
    <sheet name="Export Summary" sheetId="1" r:id="rId1"/>
    <sheet name="List1" sheetId="2" r:id="rId2"/>
    <sheet name="List2" sheetId="3" r:id="rId3"/>
    <sheet name="List3" sheetId="4" r:id="rId4"/>
  </sheet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7" i="2" l="1" a="1"/>
  <c r="G77" i="2" s="1"/>
  <c r="I75" i="2" a="1"/>
  <c r="I75" i="2" s="1"/>
  <c r="H75" i="2" a="1"/>
  <c r="H75" i="2" s="1"/>
  <c r="I74" i="2" a="1"/>
  <c r="I74" i="2" s="1"/>
  <c r="H74" i="2" a="1"/>
  <c r="H74" i="2" s="1"/>
  <c r="I73" i="2" a="1"/>
  <c r="I73" i="2" s="1"/>
  <c r="H73" i="2" a="1"/>
  <c r="H73" i="2" s="1"/>
  <c r="I72" i="2" a="1"/>
  <c r="I72" i="2" s="1"/>
  <c r="H72" i="2" a="1"/>
  <c r="H72" i="2" s="1"/>
  <c r="I71" i="2" a="1"/>
  <c r="I71" i="2" s="1"/>
  <c r="H71" i="2" a="1"/>
  <c r="H71" i="2" s="1"/>
  <c r="I70" i="2" a="1"/>
  <c r="I70" i="2" s="1"/>
  <c r="H70" i="2" a="1"/>
  <c r="H70" i="2" s="1"/>
  <c r="I69" i="2" a="1"/>
  <c r="I69" i="2" s="1"/>
  <c r="H69" i="2" a="1"/>
  <c r="H69" i="2" s="1"/>
  <c r="I68" i="2" a="1"/>
  <c r="I68" i="2" s="1"/>
  <c r="H68" i="2" a="1"/>
  <c r="H68" i="2" s="1"/>
  <c r="I67" i="2" a="1"/>
  <c r="I67" i="2" s="1"/>
  <c r="H67" i="2" a="1"/>
  <c r="H67" i="2" s="1"/>
  <c r="I66" i="2" a="1"/>
  <c r="I66" i="2" s="1"/>
  <c r="H66" i="2" a="1"/>
  <c r="H66" i="2" s="1"/>
  <c r="I65" i="2" a="1"/>
  <c r="I65" i="2" s="1"/>
  <c r="H65" i="2" a="1"/>
  <c r="H65" i="2" s="1"/>
  <c r="I64" i="2" a="1"/>
  <c r="I64" i="2" s="1"/>
  <c r="H64" i="2" a="1"/>
  <c r="H64" i="2" s="1"/>
  <c r="I63" i="2" a="1"/>
  <c r="I63" i="2" s="1"/>
  <c r="H63" i="2" a="1"/>
  <c r="H63" i="2" s="1"/>
  <c r="I62" i="2" a="1"/>
  <c r="I62" i="2" s="1"/>
  <c r="H62" i="2" a="1"/>
  <c r="H62" i="2" s="1"/>
  <c r="I61" i="2" a="1"/>
  <c r="I61" i="2" s="1"/>
  <c r="H61" i="2" a="1"/>
  <c r="H61" i="2" s="1"/>
  <c r="I60" i="2" a="1"/>
  <c r="I60" i="2" s="1"/>
  <c r="H60" i="2" a="1"/>
  <c r="H60" i="2" s="1"/>
  <c r="I59" i="2" a="1"/>
  <c r="I59" i="2" s="1"/>
  <c r="H59" i="2" a="1"/>
  <c r="H59" i="2" s="1"/>
  <c r="I58" i="2" a="1"/>
  <c r="I58" i="2" s="1"/>
  <c r="H58" i="2" a="1"/>
  <c r="H58" i="2" s="1"/>
  <c r="I57" i="2" a="1"/>
  <c r="I57" i="2" s="1"/>
  <c r="H57" i="2" a="1"/>
  <c r="H57" i="2" s="1"/>
  <c r="I56" i="2" a="1"/>
  <c r="I56" i="2" s="1"/>
  <c r="H56" i="2" a="1"/>
  <c r="H56" i="2" s="1"/>
  <c r="I55" i="2" a="1"/>
  <c r="I55" i="2" s="1"/>
  <c r="H55" i="2" a="1"/>
  <c r="H55" i="2" s="1"/>
  <c r="I54" i="2" a="1"/>
  <c r="I54" i="2" s="1"/>
  <c r="H54" i="2" a="1"/>
  <c r="H54" i="2" s="1"/>
  <c r="I53" i="2" a="1"/>
  <c r="I53" i="2" s="1"/>
  <c r="H53" i="2" a="1"/>
  <c r="H53" i="2" s="1"/>
  <c r="I52" i="2" a="1"/>
  <c r="I52" i="2" s="1"/>
  <c r="H52" i="2" a="1"/>
  <c r="H52" i="2" s="1"/>
  <c r="I51" i="2" a="1"/>
  <c r="I51" i="2" s="1"/>
  <c r="H51" i="2" a="1"/>
  <c r="H51" i="2" s="1"/>
  <c r="I50" i="2" a="1"/>
  <c r="I50" i="2" s="1"/>
  <c r="H50" i="2" a="1"/>
  <c r="H50" i="2" s="1"/>
  <c r="I49" i="2" a="1"/>
  <c r="I49" i="2" s="1"/>
  <c r="H49" i="2" a="1"/>
  <c r="H49" i="2" s="1"/>
  <c r="I48" i="2" a="1"/>
  <c r="I48" i="2" s="1"/>
  <c r="H48" i="2" a="1"/>
  <c r="H48" i="2" s="1"/>
  <c r="F44" i="2" a="1"/>
  <c r="F44" i="2" s="1"/>
  <c r="H77" i="2" l="1" a="1"/>
  <c r="H77" i="2" s="1"/>
  <c r="I77" i="2" a="1"/>
  <c r="I77" i="2" s="1"/>
  <c r="I78" i="2" s="1" a="1"/>
  <c r="I78"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<sst xmlns="http://schemas.openxmlformats.org/spreadsheetml/2006/main" count="94" uniqueCount="88">
  <si>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</si>
  <si>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</si>
  <si>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</si>
  <si>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</si>
  <si>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List1</t>
  </si>
  <si>
    <t>Table 1</t>
  </si>
  <si>
    <t>OBJEDNÁVKOVÝ FORMULÁŘ DVÍŘKA AKRYL</t>
  </si>
  <si>
    <t>AKRYL MATT</t>
  </si>
  <si>
    <t>Dr. K. Farského 291</t>
  </si>
  <si>
    <t>Vyplňte pouze políčka označená touto barvou</t>
  </si>
  <si>
    <t>Vysoké nad Jizerou</t>
  </si>
  <si>
    <t>521  11</t>
  </si>
  <si>
    <t>DODAVATEL</t>
  </si>
  <si>
    <t>Telefon:  481 593 299</t>
  </si>
  <si>
    <t>Mobil 1 : +420 777 120 260</t>
  </si>
  <si>
    <t>Mobil 2 : +420 776 720 260</t>
  </si>
  <si>
    <t>Email    : novotny@ardea-cz.cz</t>
  </si>
  <si>
    <t xml:space="preserve">             : kovani.novotny@seznam.cz</t>
  </si>
  <si>
    <t>ODBĚRATEL</t>
  </si>
  <si>
    <t>Jméno a Příjmení</t>
  </si>
  <si>
    <t>Dvířka plná</t>
  </si>
  <si>
    <r>
      <rPr>
        <sz val="11"/>
        <color indexed="8"/>
        <rFont val="Calibri"/>
      </rPr>
      <t>Kč/m</t>
    </r>
    <r>
      <rPr>
        <vertAlign val="superscript"/>
        <sz val="11"/>
        <color indexed="8"/>
        <rFont val="Calibri"/>
      </rPr>
      <t>2</t>
    </r>
  </si>
  <si>
    <t>Firma</t>
  </si>
  <si>
    <t>Ulice a čp.</t>
  </si>
  <si>
    <t>Dvířka s vitrínou</t>
  </si>
  <si>
    <t>Město</t>
  </si>
  <si>
    <t>PSČ</t>
  </si>
  <si>
    <t>IČO</t>
  </si>
  <si>
    <r>
      <rPr>
        <b/>
        <sz val="11"/>
        <color indexed="8"/>
        <rFont val="Calibri"/>
      </rPr>
      <t>Pozo</t>
    </r>
    <r>
      <rPr>
        <sz val="11"/>
        <color indexed="8"/>
        <rFont val="Calibri"/>
      </rPr>
      <t>r u EGGER šedá grafit je cena 1937,-/m2 za plná dvířka</t>
    </r>
  </si>
  <si>
    <t>DIČ</t>
  </si>
  <si>
    <t xml:space="preserve">                             </t>
  </si>
  <si>
    <t xml:space="preserve">     2325,-/m2 za vitriny</t>
  </si>
  <si>
    <t>Mobil</t>
  </si>
  <si>
    <t>E-mail</t>
  </si>
  <si>
    <t>11082 Bílá polar mat</t>
  </si>
  <si>
    <t xml:space="preserve">   85468 šedá světlá</t>
  </si>
  <si>
    <t xml:space="preserve">  U961 grafit egger</t>
  </si>
  <si>
    <t>8421 Černá mat</t>
  </si>
  <si>
    <t xml:space="preserve">7496 béžová světlá </t>
  </si>
  <si>
    <t xml:space="preserve">   7498 béžová tmavá</t>
  </si>
  <si>
    <t xml:space="preserve">  85383 šedá tmavá</t>
  </si>
  <si>
    <t>BARVA RAL</t>
  </si>
  <si>
    <t>Datum objednání:</t>
  </si>
  <si>
    <t>Položka</t>
  </si>
  <si>
    <t>Název ( popis)</t>
  </si>
  <si>
    <t>Výška (mm)</t>
  </si>
  <si>
    <t>Šířka (mm)</t>
  </si>
  <si>
    <t>Verze(plná=P, vitrína=V)</t>
  </si>
  <si>
    <t>ks</t>
  </si>
  <si>
    <r>
      <rPr>
        <sz val="11"/>
        <color indexed="8"/>
        <rFont val="Calibri"/>
      </rPr>
      <t>m</t>
    </r>
    <r>
      <rPr>
        <vertAlign val="superscript"/>
        <sz val="11"/>
        <color indexed="8"/>
        <rFont val="Calibri"/>
      </rPr>
      <t>2</t>
    </r>
  </si>
  <si>
    <t>Cena bez DPH</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</si>
  <si>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</si>
  <si>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</si>
  <si>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</si>
  <si>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</si>
  <si>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</si>
  <si>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</si>
  <si>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</si>
  <si>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</si>
  <si>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</si>
  <si>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</si>
  <si>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</si>
  <si>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</si>
  <si>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</si>
  <si>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</si>
  <si>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</si>
  <si>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</si>
  <si>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</si>
  <si>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</si>
  <si>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</si>
  <si>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</si>
  <si>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</si>
  <si>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</si>
  <si>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</si>
  <si>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</si>
  <si>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</si>
  <si>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</si>
  <si>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</si>
  <si>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</si>
  <si>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Celkem</t>
  </si>
  <si>
    <t>Cena s DPH</t>
  </si>
  <si>
    <t xml:space="preserve">U samostatných dílců  jako jsou třeba boky,různé obkladové dílce a podobně je nutné dodat technický výkres s okótováním a označením, která </t>
  </si>
  <si>
    <t xml:space="preserve">hrana má být s rádiusem a označením, které hrany a plochy mají být stříkané a které ne.Tyto samostatné dílce Vám naceníme dle Vámi přiložené </t>
  </si>
  <si>
    <t>dokumentace.</t>
  </si>
  <si>
    <t>Poznámka</t>
  </si>
  <si>
    <t>Po odeslání tohoto formuláře Vám potvrdíme termín dodání a cenu dopravy k Vám E-mailem.</t>
  </si>
  <si>
    <t>List2</t>
  </si>
  <si>
    <t>List3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</si>
</sst>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quot; Kč&quot;;&quot;-&quot;#,##0.00&quot; Kč&quot;"/>
  </numFmts>
  <fonts count="13" x14ac:knownFonts="1">
    <font>
      <sz val="10"/>
      <color indexed="8"/>
      <name val="Arial"/>
    </font>
    <font>
      <sz val="12"/>
      <color indexed="8"/>
      <name val="Arial"/>
    </font>
    <font>
      <sz val="14"/>
      <color indexed="8"/>
      <name val="Arial"/>
    </font>
    <font>
      <u/>
      <sz val="12"/>
      <color indexed="11"/>
      <name val="Arial"/>
    </font>
    <font>
      <sz val="18"/>
      <color indexed="8"/>
      <name val="Calibri"/>
    </font>
    <font>
      <b/>
      <u/>
      <sz val="18"/>
      <color indexed="8"/>
      <name val="Calibri"/>
    </font>
    <font>
      <b/>
      <sz val="11"/>
      <color indexed="8"/>
      <name val="Calibri"/>
    </font>
    <font>
      <sz val="16"/>
      <color indexed="8"/>
      <name val="Calibri"/>
    </font>
    <font>
      <sz val="11"/>
      <color indexed="8"/>
      <name val="Calibri"/>
    </font>
    <font>
      <b/>
      <u/>
      <sz val="11"/>
      <color indexed="8"/>
      <name val="Calibri"/>
    </font>
    <font>
      <vertAlign val="superscript"/>
      <sz val="11"/>
      <color indexed="8"/>
      <name val="Calibri"/>
    </font>
    <font>
      <u/>
      <sz val="8"/>
      <color indexed="11"/>
      <name val="Arial"/>
    </font>
    <font>
      <b/>
      <sz val="18"/>
      <color indexed="8"/>
      <name val="Calibri"/>
    </font>
  </fonts>
  <fills count="10">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s>
  <borders count="44">
    <border>
      <left/>
      <right/>
      <top/>
      <bottom/>
      <diagonal/>
    </border>
    <border>
      <left style="medium">
        <color indexed="13"/>
      </left>
      <right/>
      <top style="medium">
        <color indexed="13"/>
      </top>
      <bottom/>
      <diagonal/>
    </border>
    <border>
      <left/>
      <right/>
      <top style="medium">
        <color indexed="13"/>
      </top>
      <bottom/>
      <diagonal/>
    </border>
    <border>
      <left/>
      <right style="medium">
        <color indexed="13"/>
      </right>
      <top style="medium">
        <color indexed="13"/>
      </top>
      <bottom/>
      <diagonal/>
    </border>
    <border>
      <left style="medium">
        <color indexed="13"/>
      </left>
      <right/>
      <top/>
      <bottom/>
      <diagonal/>
    </border>
    <border>
      <left/>
      <right/>
      <top/>
      <bottom/>
      <diagonal/>
    </border>
    <border>
      <left/>
      <right style="medium">
        <color indexed="13"/>
      </right>
      <top/>
      <bottom/>
      <diagonal/>
    </border>
    <border>
      <left/>
      <right/>
      <top/>
      <bottom style="medium">
        <color indexed="8"/>
      </bottom>
      <diagonal/>
    </border>
    <border>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top/>
      <bottom/>
      <diagonal/>
    </border>
    <border>
      <left/>
      <right/>
      <top style="medium">
        <color indexed="8"/>
      </top>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bottom/>
      <diagonal/>
    </border>
    <border>
      <left/>
      <right/>
      <top style="medium">
        <color indexed="8"/>
      </top>
      <bottom style="medium">
        <color indexed="8"/>
      </bottom>
      <diagonal/>
    </border>
    <border>
      <left style="medium">
        <color indexed="13"/>
      </left>
      <right style="medium">
        <color indexed="8"/>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top style="thin">
        <color indexed="8"/>
      </top>
      <bottom style="medium">
        <color indexed="8"/>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13"/>
      </left>
      <right/>
      <top/>
      <bottom style="medium">
        <color indexed="13"/>
      </bottom>
      <diagonal/>
    </border>
    <border>
      <left/>
      <right/>
      <top/>
      <bottom style="medium">
        <color indexed="13"/>
      </bottom>
      <diagonal/>
    </border>
    <border>
      <left/>
      <right style="medium">
        <color indexed="13"/>
      </right>
      <top/>
      <bottom style="medium">
        <color indexed="13"/>
      </bottom>
      <diagonal/>
    </border>
    <border>
      <left style="thin">
        <color indexed="19"/>
      </left>
      <right/>
      <top style="thin">
        <color indexed="19"/>
      </top>
      <bottom/>
      <diagonal/>
    </border>
    <border>
      <left/>
      <right/>
      <top style="thin">
        <color indexed="19"/>
      </top>
      <bottom/>
      <diagonal/>
    </border>
    <border>
      <left/>
      <right style="thin">
        <color indexed="19"/>
      </right>
      <top style="thin">
        <color indexed="19"/>
      </top>
      <bottom/>
      <diagonal/>
    </border>
    <border>
      <left style="thin">
        <color indexed="19"/>
      </left>
      <right/>
      <top/>
      <bottom/>
      <diagonal/>
    </border>
    <border>
      <left/>
      <right style="thin">
        <color indexed="19"/>
      </right>
      <top/>
      <bottom/>
      <diagonal/>
    </border>
    <border>
      <left style="thin">
        <color indexed="19"/>
      </left>
      <right/>
      <top/>
      <bottom style="thin">
        <color indexed="19"/>
      </bottom>
      <diagonal/>
    </border>
    <border>
      <left/>
      <right/>
      <top/>
      <bottom style="thin">
        <color indexed="19"/>
      </bottom>
      <diagonal/>
    </border>
    <border>
      <left/>
      <right style="thin">
        <color indexed="19"/>
      </right>
      <top/>
      <bottom style="thin">
        <color indexed="19"/>
      </bottom>
      <diagonal/>
    </border>
  </borders>
  <cellStyleXfs count="1">
    <xf numFmtId="0" fontId="0" fillId="0" borderId="0" applyNumberFormat="0" applyFill="0" applyBorder="0" applyProtection="0"/>
  </cellStyleXfs>
  <cellXfs count="108">
    <xf numFmtId="0" fontId="0" fillId="0" borderId="0" xfId="0"/>
    <xf numFmtId="0" fontId="2" fillId="0" borderId="0" xfId="0" applyFont="1" applyAlignment="1">
      <alignment horizontal="left"/>
    </xf>
    <xf numFmtId="0" fontId="1" fillId="2" borderId="0" xfId="0" applyFont="1" applyFill="1" applyAlignment="1">
      <alignment horizontal="left"/>
    </xf>
    <xf numFmtId="0" fontId="1" fillId="3" borderId="0" xfId="0" applyFont="1" applyFill="1" applyAlignment="1">
      <alignment horizontal="left"/>
    </xf>
    <xf numFmtId="0" fontId="3" fillId="3" borderId="0" xfId="0" applyFont="1" applyFill="1" applyAlignment="1">
      <alignment horizontal="left"/>
    </xf>
    <xf numFmtId="0" fontId="0" fillId="0" borderId="0" xfId="0" applyNumberFormat="1"/>
    <xf numFmtId="0" fontId="0" fillId="4" borderId="1" xfId="0" applyFill="1" applyBorder="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4" fillId="4" borderId="5" xfId="0" applyFont="1" applyFill="1" applyBorder="1"/>
    <xf numFmtId="49" fontId="5" fillId="4" borderId="5" xfId="0" applyNumberFormat="1" applyFont="1" applyFill="1" applyBorder="1"/>
    <xf numFmtId="0" fontId="6" fillId="4" borderId="5" xfId="0" applyFont="1" applyFill="1" applyBorder="1"/>
    <xf numFmtId="0" fontId="0" fillId="4" borderId="6" xfId="0" applyFill="1" applyBorder="1"/>
    <xf numFmtId="0" fontId="5" fillId="4" borderId="5" xfId="0" applyFont="1" applyFill="1" applyBorder="1"/>
    <xf numFmtId="0" fontId="7" fillId="4" borderId="5" xfId="0" applyFont="1" applyFill="1" applyBorder="1"/>
    <xf numFmtId="3" fontId="8" fillId="4" borderId="5" xfId="0" applyNumberFormat="1" applyFont="1" applyFill="1" applyBorder="1" applyAlignment="1">
      <alignment horizontal="center"/>
    </xf>
    <xf numFmtId="0" fontId="0" fillId="4" borderId="7" xfId="0" applyFill="1" applyBorder="1"/>
    <xf numFmtId="49" fontId="0" fillId="4" borderId="8" xfId="0" applyNumberFormat="1" applyFill="1" applyBorder="1"/>
    <xf numFmtId="0" fontId="0" fillId="6" borderId="9" xfId="0" applyFill="1" applyBorder="1"/>
    <xf numFmtId="49" fontId="0" fillId="4" borderId="10" xfId="0" applyNumberFormat="1" applyFill="1" applyBorder="1"/>
    <xf numFmtId="49" fontId="0" fillId="4" borderId="5" xfId="0" applyNumberFormat="1" applyFill="1" applyBorder="1"/>
    <xf numFmtId="0" fontId="0" fillId="4" borderId="11" xfId="0" applyFill="1" applyBorder="1"/>
    <xf numFmtId="49" fontId="8" fillId="4" borderId="5" xfId="0" applyNumberFormat="1" applyFont="1" applyFill="1" applyBorder="1" applyAlignment="1">
      <alignment horizontal="left" vertical="center"/>
    </xf>
    <xf numFmtId="49" fontId="8" fillId="4" borderId="5" xfId="0" applyNumberFormat="1" applyFont="1" applyFill="1" applyBorder="1" applyAlignment="1">
      <alignment horizontal="left"/>
    </xf>
    <xf numFmtId="49" fontId="9" fillId="4" borderId="5" xfId="0" applyNumberFormat="1" applyFont="1" applyFill="1" applyBorder="1"/>
    <xf numFmtId="0" fontId="9" fillId="4" borderId="5" xfId="0" applyFont="1" applyFill="1" applyBorder="1"/>
    <xf numFmtId="49" fontId="6" fillId="4" borderId="8" xfId="0" applyNumberFormat="1" applyFont="1" applyFill="1" applyBorder="1"/>
    <xf numFmtId="0" fontId="0" fillId="6" borderId="12" xfId="0" applyFill="1" applyBorder="1"/>
    <xf numFmtId="0" fontId="0" fillId="6" borderId="13" xfId="0" applyFill="1" applyBorder="1"/>
    <xf numFmtId="0" fontId="0" fillId="4" borderId="14" xfId="0" applyFill="1" applyBorder="1"/>
    <xf numFmtId="49" fontId="0" fillId="7" borderId="12" xfId="0" applyNumberFormat="1" applyFill="1" applyBorder="1"/>
    <xf numFmtId="0" fontId="0" fillId="7" borderId="15" xfId="0" applyFill="1" applyBorder="1"/>
    <xf numFmtId="0" fontId="0" fillId="7" borderId="15" xfId="0" applyNumberFormat="1" applyFill="1" applyBorder="1"/>
    <xf numFmtId="49" fontId="0" fillId="7" borderId="13" xfId="0" applyNumberFormat="1" applyFill="1" applyBorder="1"/>
    <xf numFmtId="0" fontId="0" fillId="4" borderId="10" xfId="0" applyFill="1" applyBorder="1"/>
    <xf numFmtId="0" fontId="8" fillId="6" borderId="12" xfId="0" applyFont="1" applyFill="1" applyBorder="1" applyAlignment="1">
      <alignment horizontal="left"/>
    </xf>
    <xf numFmtId="0" fontId="0" fillId="4" borderId="15" xfId="0" applyFill="1" applyBorder="1"/>
    <xf numFmtId="49" fontId="0" fillId="7" borderId="15" xfId="0" applyNumberFormat="1" applyFill="1" applyBorder="1"/>
    <xf numFmtId="1" fontId="8" fillId="7" borderId="15" xfId="0" applyNumberFormat="1" applyFont="1" applyFill="1" applyBorder="1" applyAlignment="1">
      <alignment horizontal="right"/>
    </xf>
    <xf numFmtId="49" fontId="0" fillId="8" borderId="5" xfId="0" applyNumberFormat="1" applyFill="1" applyBorder="1"/>
    <xf numFmtId="0" fontId="0" fillId="8" borderId="5" xfId="0" applyFill="1" applyBorder="1"/>
    <xf numFmtId="3" fontId="8" fillId="6" borderId="12" xfId="0" applyNumberFormat="1" applyFont="1" applyFill="1" applyBorder="1" applyAlignment="1">
      <alignment horizontal="left"/>
    </xf>
    <xf numFmtId="0" fontId="11" fillId="6" borderId="12" xfId="0" applyFont="1" applyFill="1" applyBorder="1"/>
    <xf numFmtId="0" fontId="8" fillId="4" borderId="5" xfId="0" applyFont="1" applyFill="1" applyBorder="1" applyAlignment="1">
      <alignment horizontal="left"/>
    </xf>
    <xf numFmtId="0" fontId="8" fillId="4" borderId="5" xfId="0" applyFont="1" applyFill="1" applyBorder="1" applyAlignment="1">
      <alignment horizontal="center"/>
    </xf>
    <xf numFmtId="0" fontId="8" fillId="4" borderId="5" xfId="0" applyFont="1" applyFill="1" applyBorder="1" applyAlignment="1">
      <alignment horizontal="right"/>
    </xf>
    <xf numFmtId="14" fontId="8" fillId="6" borderId="9" xfId="0" applyNumberFormat="1" applyFont="1" applyFill="1" applyBorder="1" applyAlignment="1">
      <alignment horizontal="center"/>
    </xf>
    <xf numFmtId="0" fontId="0" fillId="4" borderId="16" xfId="0" applyFill="1" applyBorder="1"/>
    <xf numFmtId="49" fontId="8" fillId="5" borderId="17" xfId="0" applyNumberFormat="1" applyFont="1" applyFill="1" applyBorder="1" applyAlignment="1">
      <alignment horizontal="center"/>
    </xf>
    <xf numFmtId="49" fontId="8" fillId="5" borderId="18" xfId="0" applyNumberFormat="1" applyFont="1" applyFill="1" applyBorder="1" applyAlignment="1">
      <alignment horizontal="center"/>
    </xf>
    <xf numFmtId="49" fontId="8" fillId="5" borderId="19" xfId="0" applyNumberFormat="1" applyFont="1" applyFill="1" applyBorder="1" applyAlignment="1">
      <alignment horizontal="center"/>
    </xf>
    <xf numFmtId="49" fontId="8" fillId="5" borderId="20" xfId="0" applyNumberFormat="1" applyFont="1" applyFill="1" applyBorder="1" applyAlignment="1">
      <alignment horizontal="center"/>
    </xf>
    <xf numFmtId="0" fontId="8" fillId="6" borderId="21" xfId="0" applyFont="1" applyFill="1" applyBorder="1" applyAlignment="1">
      <alignment horizontal="center"/>
    </xf>
    <xf numFmtId="0" fontId="8" fillId="5" borderId="21" xfId="0" applyNumberFormat="1" applyFont="1" applyFill="1" applyBorder="1" applyAlignment="1">
      <alignment horizontal="center"/>
    </xf>
    <xf numFmtId="164" fontId="8" fillId="5" borderId="22" xfId="0" applyNumberFormat="1" applyFont="1" applyFill="1" applyBorder="1" applyAlignment="1">
      <alignment horizontal="center"/>
    </xf>
    <xf numFmtId="49" fontId="8" fillId="5" borderId="23" xfId="0" applyNumberFormat="1" applyFont="1" applyFill="1" applyBorder="1" applyAlignment="1">
      <alignment horizontal="center"/>
    </xf>
    <xf numFmtId="0" fontId="8" fillId="6" borderId="24" xfId="0" applyFont="1" applyFill="1" applyBorder="1" applyAlignment="1">
      <alignment horizontal="center"/>
    </xf>
    <xf numFmtId="0" fontId="8" fillId="5" borderId="24" xfId="0" applyNumberFormat="1" applyFont="1" applyFill="1" applyBorder="1" applyAlignment="1">
      <alignment horizontal="center"/>
    </xf>
    <xf numFmtId="164" fontId="8" fillId="5" borderId="25" xfId="0" applyNumberFormat="1" applyFont="1" applyFill="1" applyBorder="1" applyAlignment="1">
      <alignment horizontal="center"/>
    </xf>
    <xf numFmtId="49" fontId="8" fillId="5" borderId="26" xfId="0" applyNumberFormat="1" applyFont="1" applyFill="1" applyBorder="1" applyAlignment="1">
      <alignment horizontal="center"/>
    </xf>
    <xf numFmtId="0" fontId="8" fillId="6" borderId="27" xfId="0" applyFont="1" applyFill="1" applyBorder="1" applyAlignment="1">
      <alignment horizontal="center"/>
    </xf>
    <xf numFmtId="0" fontId="8" fillId="4" borderId="15" xfId="0" applyFont="1" applyFill="1" applyBorder="1" applyAlignment="1">
      <alignment horizontal="center"/>
    </xf>
    <xf numFmtId="0" fontId="8" fillId="4" borderId="28" xfId="0" applyFont="1" applyFill="1" applyBorder="1" applyAlignment="1">
      <alignment horizontal="center"/>
    </xf>
    <xf numFmtId="49" fontId="8" fillId="4" borderId="12" xfId="0" applyNumberFormat="1" applyFont="1" applyFill="1" applyBorder="1" applyAlignment="1">
      <alignment horizontal="center"/>
    </xf>
    <xf numFmtId="0" fontId="8" fillId="4" borderId="13" xfId="0" applyFont="1" applyFill="1" applyBorder="1" applyAlignment="1">
      <alignment horizontal="center"/>
    </xf>
    <xf numFmtId="0" fontId="8" fillId="7" borderId="9" xfId="0" applyNumberFormat="1" applyFont="1" applyFill="1" applyBorder="1" applyAlignment="1">
      <alignment horizontal="center"/>
    </xf>
    <xf numFmtId="164" fontId="8" fillId="7" borderId="9" xfId="0" applyNumberFormat="1" applyFont="1" applyFill="1" applyBorder="1" applyAlignment="1">
      <alignment horizontal="center"/>
    </xf>
    <xf numFmtId="164" fontId="8" fillId="9" borderId="9" xfId="0" applyNumberFormat="1" applyFont="1" applyFill="1" applyBorder="1" applyAlignment="1">
      <alignment horizontal="center"/>
    </xf>
    <xf numFmtId="0" fontId="8" fillId="4" borderId="11" xfId="0" applyFont="1" applyFill="1" applyBorder="1" applyAlignment="1">
      <alignment horizontal="center"/>
    </xf>
    <xf numFmtId="164" fontId="0" fillId="4" borderId="11" xfId="0" applyNumberFormat="1" applyFill="1" applyBorder="1"/>
    <xf numFmtId="49" fontId="8" fillId="5" borderId="5" xfId="0" applyNumberFormat="1" applyFont="1" applyFill="1" applyBorder="1" applyAlignment="1">
      <alignment horizontal="left"/>
    </xf>
    <xf numFmtId="0" fontId="8" fillId="5" borderId="5" xfId="0" applyFont="1" applyFill="1" applyBorder="1" applyAlignment="1">
      <alignment horizontal="left"/>
    </xf>
    <xf numFmtId="164" fontId="8" fillId="5" borderId="5" xfId="0" applyNumberFormat="1" applyFont="1" applyFill="1" applyBorder="1" applyAlignment="1">
      <alignment horizontal="left"/>
    </xf>
    <xf numFmtId="49" fontId="0" fillId="5" borderId="5" xfId="0" applyNumberFormat="1" applyFill="1" applyBorder="1"/>
    <xf numFmtId="0" fontId="0" fillId="5" borderId="5" xfId="0" applyFill="1" applyBorder="1"/>
    <xf numFmtId="164" fontId="0" fillId="5" borderId="5" xfId="0" applyNumberFormat="1" applyFill="1" applyBorder="1"/>
    <xf numFmtId="49" fontId="6" fillId="4" borderId="8" xfId="0" applyNumberFormat="1" applyFont="1" applyFill="1" applyBorder="1" applyAlignment="1">
      <alignment horizontal="center"/>
    </xf>
    <xf numFmtId="0" fontId="0" fillId="4" borderId="8" xfId="0" applyFill="1" applyBorder="1"/>
    <xf numFmtId="0" fontId="8" fillId="4" borderId="11" xfId="0" applyFont="1" applyFill="1" applyBorder="1" applyAlignment="1">
      <alignment horizontal="left"/>
    </xf>
    <xf numFmtId="49" fontId="12" fillId="4" borderId="5" xfId="0" applyNumberFormat="1" applyFont="1" applyFill="1" applyBorder="1"/>
    <xf numFmtId="0" fontId="0" fillId="4" borderId="33" xfId="0" applyFill="1" applyBorder="1"/>
    <xf numFmtId="0" fontId="0" fillId="4" borderId="34" xfId="0" applyFill="1" applyBorder="1"/>
    <xf numFmtId="0" fontId="0" fillId="4" borderId="35" xfId="0" applyFill="1" applyBorder="1"/>
    <xf numFmtId="0" fontId="0" fillId="4" borderId="36" xfId="0" applyFill="1" applyBorder="1"/>
    <xf numFmtId="0" fontId="0" fillId="4" borderId="37" xfId="0" applyFill="1" applyBorder="1"/>
    <xf numFmtId="0" fontId="0" fillId="4" borderId="38" xfId="0" applyFill="1" applyBorder="1"/>
    <xf numFmtId="0" fontId="0" fillId="4" borderId="39" xfId="0" applyFill="1" applyBorder="1"/>
    <xf numFmtId="0" fontId="0" fillId="4" borderId="40" xfId="0" applyFill="1" applyBorder="1"/>
    <xf numFmtId="0" fontId="0" fillId="4" borderId="41" xfId="0" applyFill="1" applyBorder="1"/>
    <xf numFmtId="0" fontId="0" fillId="4" borderId="42" xfId="0" applyFill="1" applyBorder="1"/>
    <xf numFmtId="0" fontId="0" fillId="4" borderId="43" xfId="0" applyFill="1" applyBorder="1"/>
    <xf numFmtId="0" fontId="1" fillId="0" borderId="0" xfId="0" applyFont="1" applyAlignment="1">
      <alignment horizontal="left" wrapText="1"/>
    </xf>
    <xf numFmtId="0" fontId="0" fillId="0" borderId="0" xfId="0"/>
    <xf numFmtId="0" fontId="8" fillId="6" borderId="29" xfId="0" applyFont="1" applyFill="1" applyBorder="1" applyAlignment="1">
      <alignment horizontal="left" vertical="top"/>
    </xf>
    <xf numFmtId="0" fontId="8" fillId="6" borderId="11" xfId="0" applyFont="1" applyFill="1" applyBorder="1" applyAlignment="1">
      <alignment horizontal="left" vertical="top"/>
    </xf>
    <xf numFmtId="0" fontId="8" fillId="6" borderId="30" xfId="0" applyFont="1" applyFill="1" applyBorder="1" applyAlignment="1">
      <alignment horizontal="left" vertical="top"/>
    </xf>
    <xf numFmtId="0" fontId="8" fillId="6" borderId="10" xfId="0" applyFont="1" applyFill="1" applyBorder="1" applyAlignment="1">
      <alignment horizontal="left" vertical="top"/>
    </xf>
    <xf numFmtId="0" fontId="8" fillId="6" borderId="5" xfId="0" applyFont="1" applyFill="1" applyBorder="1" applyAlignment="1">
      <alignment horizontal="left" vertical="top"/>
    </xf>
    <xf numFmtId="0" fontId="8" fillId="6" borderId="8" xfId="0" applyFont="1" applyFill="1" applyBorder="1" applyAlignment="1">
      <alignment horizontal="left" vertical="top"/>
    </xf>
    <xf numFmtId="0" fontId="8" fillId="6" borderId="31" xfId="0" applyFont="1" applyFill="1" applyBorder="1" applyAlignment="1">
      <alignment horizontal="left" vertical="top"/>
    </xf>
    <xf numFmtId="0" fontId="8" fillId="6" borderId="7" xfId="0" applyFont="1" applyFill="1" applyBorder="1" applyAlignment="1">
      <alignment horizontal="left" vertical="top"/>
    </xf>
    <xf numFmtId="0" fontId="8" fillId="6" borderId="32" xfId="0" applyFont="1" applyFill="1" applyBorder="1" applyAlignment="1">
      <alignment horizontal="left" vertical="top"/>
    </xf>
    <xf numFmtId="0" fontId="8" fillId="6" borderId="12" xfId="0" applyFont="1" applyFill="1" applyBorder="1" applyAlignment="1">
      <alignment horizontal="left"/>
    </xf>
    <xf numFmtId="0" fontId="8" fillId="6" borderId="13" xfId="0" applyFont="1" applyFill="1" applyBorder="1" applyAlignment="1">
      <alignment horizontal="left"/>
    </xf>
    <xf numFmtId="49" fontId="7" fillId="5" borderId="5" xfId="0" applyNumberFormat="1" applyFont="1" applyFill="1" applyBorder="1" applyAlignment="1">
      <alignment horizontal="center"/>
    </xf>
    <xf numFmtId="0" fontId="7" fillId="5" borderId="5" xfId="0" applyFont="1" applyFill="1" applyBorder="1" applyAlignment="1">
      <alignment horizontal="center"/>
    </xf>
  </cellXfs>
  <cellStyles count="1">
    <cellStyle name="Normální"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DCE6F2"/>
      <rgbColor rgb="FFD2DAE4"/>
      <rgbColor rgb="FFFDE9D9"/>
      <rgbColor rgb="FFFFFF00"/>
      <rgbColor rgb="FF92D050"/>
      <rgbColor rgb="FFFF7C80"/>
      <rgbColor rgb="FFAAAAAA"/>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jpeg"/><Relationship Id="rId7" Type="http://schemas.openxmlformats.org/officeDocument/2006/relationships/image" Target="../media/image7.pn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10" Type="http://schemas.openxmlformats.org/officeDocument/2006/relationships/image" Target="../media/image10.png"/><Relationship Id="rId4" Type="http://schemas.openxmlformats.org/officeDocument/2006/relationships/image" Target="../media/image4.jpeg"/><Relationship Id="rId9" Type="http://schemas.openxmlformats.org/officeDocument/2006/relationships/image" Target="../media/image9.jpeg"/></Relationships>
</file>

<file path=xl/drawings/drawing1.xml><?xml version="1.0" encoding="utf-8"?>
<xdr:wsDr xmlns:xdr="http://schemas.openxmlformats.org/drawingml/2006/spreadsheetDrawing" xmlns:a="http://schemas.openxmlformats.org/drawingml/2006/main">
  <xdr:twoCellAnchor>
    <xdr:from>
      <xdr:col>4</xdr:col>
      <xdr:colOff>1410444</xdr:colOff>
      <xdr:row>6</xdr:row>
      <xdr:rowOff>67500</xdr:rowOff>
    </xdr:from>
    <xdr:to>
      <xdr:col>6</xdr:col>
      <xdr:colOff>108458</xdr:colOff>
      <xdr:row>8</xdr:row>
      <xdr:rowOff>124499</xdr:rowOff>
    </xdr:to>
    <xdr:pic>
      <xdr:nvPicPr>
        <xdr:cNvPr id="2" name="image.jpeg" descr="image.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5474444" y="1496250"/>
          <a:ext cx="2457215" cy="438000"/>
        </a:xfrm>
        <a:prstGeom prst="rect">
          <a:avLst/>
        </a:prstGeom>
        <a:ln w="12700" cap="flat">
          <a:noFill/>
          <a:miter lim="400000"/>
        </a:ln>
        <a:effectLst/>
      </xdr:spPr>
    </xdr:pic>
    <xdr:clientData/>
  </xdr:twoCellAnchor>
  <xdr:twoCellAnchor>
    <xdr:from>
      <xdr:col>0</xdr:col>
      <xdr:colOff>638472</xdr:colOff>
      <xdr:row>1</xdr:row>
      <xdr:rowOff>153450</xdr:rowOff>
    </xdr:from>
    <xdr:to>
      <xdr:col>3</xdr:col>
      <xdr:colOff>975382</xdr:colOff>
      <xdr:row>14</xdr:row>
      <xdr:rowOff>38250</xdr:rowOff>
    </xdr:to>
    <xdr:pic>
      <xdr:nvPicPr>
        <xdr:cNvPr id="3" name="matt.jpg" descr="matt.jpg">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638472" y="343950"/>
          <a:ext cx="3067411" cy="2666101"/>
        </a:xfrm>
        <a:prstGeom prst="rect">
          <a:avLst/>
        </a:prstGeom>
        <a:ln w="12700" cap="flat">
          <a:noFill/>
          <a:miter lim="400000"/>
        </a:ln>
        <a:effectLst/>
      </xdr:spPr>
    </xdr:pic>
    <xdr:clientData/>
  </xdr:twoCellAnchor>
  <xdr:twoCellAnchor>
    <xdr:from>
      <xdr:col>0</xdr:col>
      <xdr:colOff>638472</xdr:colOff>
      <xdr:row>34</xdr:row>
      <xdr:rowOff>124500</xdr:rowOff>
    </xdr:from>
    <xdr:to>
      <xdr:col>1</xdr:col>
      <xdr:colOff>784026</xdr:colOff>
      <xdr:row>40</xdr:row>
      <xdr:rowOff>105750</xdr:rowOff>
    </xdr:to>
    <xdr:pic>
      <xdr:nvPicPr>
        <xdr:cNvPr id="4" name="akrylmat201.jpg" descr="akrylmat201.jpg">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638472" y="7173000"/>
          <a:ext cx="805955" cy="1124251"/>
        </a:xfrm>
        <a:prstGeom prst="rect">
          <a:avLst/>
        </a:prstGeom>
        <a:ln w="12700" cap="flat">
          <a:noFill/>
          <a:miter lim="400000"/>
        </a:ln>
        <a:effectLst/>
      </xdr:spPr>
    </xdr:pic>
    <xdr:clientData/>
  </xdr:twoCellAnchor>
  <xdr:twoCellAnchor>
    <xdr:from>
      <xdr:col>6</xdr:col>
      <xdr:colOff>130150</xdr:colOff>
      <xdr:row>34</xdr:row>
      <xdr:rowOff>134249</xdr:rowOff>
    </xdr:from>
    <xdr:to>
      <xdr:col>7</xdr:col>
      <xdr:colOff>218194</xdr:colOff>
      <xdr:row>40</xdr:row>
      <xdr:rowOff>67499</xdr:rowOff>
    </xdr:to>
    <xdr:pic>
      <xdr:nvPicPr>
        <xdr:cNvPr id="5" name="akrylmat204.jpg" descr="akrylmat204.jp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4"/>
        <a:stretch>
          <a:fillRect/>
        </a:stretch>
      </xdr:blipFill>
      <xdr:spPr>
        <a:xfrm>
          <a:off x="7953350" y="7182749"/>
          <a:ext cx="761145" cy="1076251"/>
        </a:xfrm>
        <a:prstGeom prst="rect">
          <a:avLst/>
        </a:prstGeom>
        <a:ln w="12700" cap="flat">
          <a:noFill/>
          <a:miter lim="400000"/>
        </a:ln>
        <a:effectLst/>
      </xdr:spPr>
    </xdr:pic>
    <xdr:clientData/>
  </xdr:twoCellAnchor>
  <xdr:twoCellAnchor>
    <xdr:from>
      <xdr:col>0</xdr:col>
      <xdr:colOff>357286</xdr:colOff>
      <xdr:row>15</xdr:row>
      <xdr:rowOff>153749</xdr:rowOff>
    </xdr:from>
    <xdr:to>
      <xdr:col>4</xdr:col>
      <xdr:colOff>390338</xdr:colOff>
      <xdr:row>20</xdr:row>
      <xdr:rowOff>172499</xdr:rowOff>
    </xdr:to>
    <xdr:pic>
      <xdr:nvPicPr>
        <xdr:cNvPr id="6" name="rezakryl.jpg" descr="rezakryl.jpg">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5"/>
        <a:stretch>
          <a:fillRect/>
        </a:stretch>
      </xdr:blipFill>
      <xdr:spPr>
        <a:xfrm>
          <a:off x="357286" y="3316049"/>
          <a:ext cx="4097053" cy="971251"/>
        </a:xfrm>
        <a:prstGeom prst="rect">
          <a:avLst/>
        </a:prstGeom>
        <a:ln w="12700" cap="flat">
          <a:noFill/>
          <a:miter lim="400000"/>
        </a:ln>
        <a:effectLst/>
      </xdr:spPr>
    </xdr:pic>
    <xdr:clientData/>
  </xdr:twoCellAnchor>
  <xdr:twoCellAnchor>
    <xdr:from>
      <xdr:col>7</xdr:col>
      <xdr:colOff>741498</xdr:colOff>
      <xdr:row>34</xdr:row>
      <xdr:rowOff>134249</xdr:rowOff>
    </xdr:from>
    <xdr:to>
      <xdr:col>8</xdr:col>
      <xdr:colOff>574625</xdr:colOff>
      <xdr:row>40</xdr:row>
      <xdr:rowOff>9749</xdr:rowOff>
    </xdr:to>
    <xdr:pic>
      <xdr:nvPicPr>
        <xdr:cNvPr id="7" name="image.pdf" descr="image.pdf">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6"/>
        <a:stretch>
          <a:fillRect/>
        </a:stretch>
      </xdr:blipFill>
      <xdr:spPr>
        <a:xfrm>
          <a:off x="9237798" y="7182749"/>
          <a:ext cx="760228" cy="1018501"/>
        </a:xfrm>
        <a:prstGeom prst="rect">
          <a:avLst/>
        </a:prstGeom>
        <a:ln w="12700" cap="flat">
          <a:noFill/>
          <a:miter lim="400000"/>
        </a:ln>
        <a:effectLst/>
      </xdr:spPr>
    </xdr:pic>
    <xdr:clientData/>
  </xdr:twoCellAnchor>
  <xdr:twoCellAnchor>
    <xdr:from>
      <xdr:col>9</xdr:col>
      <xdr:colOff>195708</xdr:colOff>
      <xdr:row>34</xdr:row>
      <xdr:rowOff>134249</xdr:rowOff>
    </xdr:from>
    <xdr:to>
      <xdr:col>10</xdr:col>
      <xdr:colOff>130075</xdr:colOff>
      <xdr:row>39</xdr:row>
      <xdr:rowOff>182250</xdr:rowOff>
    </xdr:to>
    <xdr:pic>
      <xdr:nvPicPr>
        <xdr:cNvPr id="8" name="image.png" descr="image.png">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7"/>
        <a:stretch>
          <a:fillRect/>
        </a:stretch>
      </xdr:blipFill>
      <xdr:spPr>
        <a:xfrm>
          <a:off x="10876408" y="7182749"/>
          <a:ext cx="696368" cy="1000502"/>
        </a:xfrm>
        <a:prstGeom prst="rect">
          <a:avLst/>
        </a:prstGeom>
        <a:ln w="12700" cap="flat">
          <a:noFill/>
          <a:miter lim="400000"/>
        </a:ln>
        <a:effectLst/>
      </xdr:spPr>
    </xdr:pic>
    <xdr:clientData/>
  </xdr:twoCellAnchor>
  <xdr:twoCellAnchor>
    <xdr:from>
      <xdr:col>11</xdr:col>
      <xdr:colOff>10963</xdr:colOff>
      <xdr:row>34</xdr:row>
      <xdr:rowOff>182250</xdr:rowOff>
    </xdr:from>
    <xdr:to>
      <xdr:col>11</xdr:col>
      <xdr:colOff>628153</xdr:colOff>
      <xdr:row>40</xdr:row>
      <xdr:rowOff>9749</xdr:rowOff>
    </xdr:to>
    <xdr:pic>
      <xdr:nvPicPr>
        <xdr:cNvPr id="9" name="image.png" descr="image.png">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8"/>
        <a:stretch>
          <a:fillRect/>
        </a:stretch>
      </xdr:blipFill>
      <xdr:spPr>
        <a:xfrm>
          <a:off x="12037863" y="7230750"/>
          <a:ext cx="617191" cy="970500"/>
        </a:xfrm>
        <a:prstGeom prst="rect">
          <a:avLst/>
        </a:prstGeom>
        <a:ln w="12700" cap="flat">
          <a:noFill/>
          <a:miter lim="400000"/>
        </a:ln>
        <a:effectLst/>
      </xdr:spPr>
    </xdr:pic>
    <xdr:clientData/>
  </xdr:twoCellAnchor>
  <xdr:twoCellAnchor>
    <xdr:from>
      <xdr:col>4</xdr:col>
      <xdr:colOff>162520</xdr:colOff>
      <xdr:row>34</xdr:row>
      <xdr:rowOff>172500</xdr:rowOff>
    </xdr:from>
    <xdr:to>
      <xdr:col>4</xdr:col>
      <xdr:colOff>933040</xdr:colOff>
      <xdr:row>40</xdr:row>
      <xdr:rowOff>105750</xdr:rowOff>
    </xdr:to>
    <xdr:pic>
      <xdr:nvPicPr>
        <xdr:cNvPr id="10" name="akrylmat203.jpg" descr="akrylmat203.jpg">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9"/>
        <a:stretch>
          <a:fillRect/>
        </a:stretch>
      </xdr:blipFill>
      <xdr:spPr>
        <a:xfrm>
          <a:off x="4226520" y="7221000"/>
          <a:ext cx="770521" cy="1076251"/>
        </a:xfrm>
        <a:prstGeom prst="rect">
          <a:avLst/>
        </a:prstGeom>
        <a:ln w="12700" cap="flat">
          <a:noFill/>
          <a:miter lim="400000"/>
        </a:ln>
        <a:effectLst/>
      </xdr:spPr>
    </xdr:pic>
    <xdr:clientData/>
  </xdr:twoCellAnchor>
  <xdr:twoCellAnchor>
    <xdr:from>
      <xdr:col>5</xdr:col>
      <xdr:colOff>228662</xdr:colOff>
      <xdr:row>35</xdr:row>
      <xdr:rowOff>38250</xdr:rowOff>
    </xdr:from>
    <xdr:to>
      <xdr:col>5</xdr:col>
      <xdr:colOff>892447</xdr:colOff>
      <xdr:row>40</xdr:row>
      <xdr:rowOff>86249</xdr:rowOff>
    </xdr:to>
    <xdr:pic>
      <xdr:nvPicPr>
        <xdr:cNvPr id="11" name="image.png" descr="image.png">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0"/>
        <a:stretch>
          <a:fillRect/>
        </a:stretch>
      </xdr:blipFill>
      <xdr:spPr>
        <a:xfrm>
          <a:off x="5778562" y="7277250"/>
          <a:ext cx="663786" cy="1000500"/>
        </a:xfrm>
        <a:prstGeom prst="rect">
          <a:avLst/>
        </a:prstGeom>
        <a:ln w="12700" cap="flat">
          <a:noFill/>
          <a:miter lim="400000"/>
        </a:ln>
        <a:effectLst/>
      </xdr:spPr>
    </xdr:pic>
    <xdr:clientData/>
  </xdr:twoCellAnchor>
</xdr:wsDr>
</file>

<file path=xl/theme/theme1.xml><?xml version="1.0" encoding="utf-8"?>
<a:theme xmlns:a="http://schemas.openxmlformats.org/drawingml/2006/main" name="Motiv sady Office">
  <a:themeElements>
    <a:clrScheme name="Motiv sady 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Motiv sady Office">
      <a:majorFont>
        <a:latin typeface="Helvetica Neue"/>
        <a:ea typeface="Helvetica Neue"/>
        <a:cs typeface="Helvetica Neue"/>
      </a:majorFont>
      <a:minorFont>
        <a:latin typeface="Helvetica Neue"/>
        <a:ea typeface="Helvetica Neue"/>
        <a:cs typeface="Helvetica Neue"/>
      </a:minorFont>
    </a:fontScheme>
    <a:fmtScheme name="Motiv sady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blurRad="38100" dist="20000" dir="5400000" rotWithShape="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0000" dir="5400000" rotWithShape="0">
            <a:srgbClr val="000000">
              <a:alpha val="38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D14"/>
  <sheetViews>
    <sheetView showGridLines="0" workbookViewId="0"/>
  </sheetViews>
  <sheetFormatPr defaultColWidth="10" defaultRowHeight="12.95" customHeight="1" x14ac:dyDescent="0.2"/>
  <cols>
    <col min="1" max="1" width="2" customWidth="1"/>
    <col min="2" max="4" width="33.5703125" customWidth="1"/>
  </cols>
  <sheetData>
    <row r="3" spans="2:4" ht="0" hidden="1" customHeight="1" x14ac:dyDescent="0.2">
      <c r="B3" s="93" t="s">
        <v>0</v>
      </c>
      <c r="C3" s="94"/>
      <c r="D3" s="94"/>
    </row>
    <row r="7" spans="2:4" ht="18" x14ac:dyDescent="0.25">
      <c r="B7" s="1" t="s">
        <v>1</v>
      </c>
      <c r="C7" s="1" t="s">
        <v>2</v>
      </c>
      <c r="D7" s="1" t="s">
        <v>3</v>
      </c>
    </row>
    <row r="9" spans="2:4" ht="15" x14ac:dyDescent="0.2">
      <c r="B9" s="2" t="s">
        <v>4</v>
      </c>
      <c r="C9" s="2"/>
      <c r="D9" s="2"/>
    </row>
    <row r="10" spans="2:4" ht="15" x14ac:dyDescent="0.2">
      <c r="B10" s="3"/>
      <c r="C10" s="3" t="s">
        <v>5</v>
      </c>
      <c r="D10" s="4" t="s">
        <v>4</v>
      </c>
    </row>
    <row r="11" spans="2:4" ht="15" x14ac:dyDescent="0.2">
      <c r="B11" s="2" t="s">
        <v>86</v>
      </c>
      <c r="C11" s="2"/>
      <c r="D11" s="2"/>
    </row>
    <row r="12" spans="2:4" ht="15" x14ac:dyDescent="0.2">
      <c r="B12" s="3"/>
      <c r="C12" s="3" t="s">
        <v>5</v>
      </c>
      <c r="D12" s="4" t="s">
        <v>86</v>
      </c>
    </row>
    <row r="13" spans="2:4" ht="15" x14ac:dyDescent="0.2">
      <c r="B13" s="2" t="s">
        <v>87</v>
      </c>
      <c r="C13" s="2"/>
      <c r="D13" s="2"/>
    </row>
    <row r="14" spans="2:4" ht="15" x14ac:dyDescent="0.2">
      <c r="B14" s="3"/>
      <c r="C14" s="3" t="s">
        <v>5</v>
      </c>
      <c r="D14" s="4" t="s">
        <v>87</v>
      </c>
    </row>
  </sheetData>
  <mergeCells count="1">
    <mergeCell ref="B3:D3"/>
  </mergeCells>
  <hyperlinks>
    <hyperlink ref="D10" location="'List1'!R1C1" display="List1" xr:uid="{00000000-0004-0000-0000-000000000000}"/>
    <hyperlink ref="D12" location="'List2'!R1C1" display="List2" xr:uid="{00000000-0004-0000-0000-000001000000}"/>
    <hyperlink ref="D14" location="'List3'!R1C1" display="List3" xr:uid="{00000000-0004-0000-0000-000002000000}"/>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93"/>
  <sheetViews>
    <sheetView showGridLines="0" tabSelected="1" workbookViewId="0"/>
  </sheetViews>
  <sheetFormatPr defaultColWidth="8.7109375" defaultRowHeight="15" customHeight="1" x14ac:dyDescent="0.2"/>
  <cols>
    <col min="1" max="1" width="8.7109375" style="5" customWidth="1"/>
    <col min="2" max="2" width="12" style="5" customWidth="1"/>
    <col min="3" max="3" width="15.140625" style="5" customWidth="1"/>
    <col min="4" max="4" width="17.42578125" style="5" customWidth="1"/>
    <col min="5" max="5" width="19.42578125" style="5" customWidth="1"/>
    <col min="6" max="6" width="29.85546875" style="5" customWidth="1"/>
    <col min="7" max="7" width="8.85546875" style="5" customWidth="1"/>
    <col min="8" max="8" width="12.140625" style="5" customWidth="1"/>
    <col min="9" max="9" width="16.42578125" style="5" customWidth="1"/>
    <col min="10" max="10" width="10" style="5" customWidth="1"/>
    <col min="11" max="11" width="7.7109375" style="5" customWidth="1"/>
    <col min="12" max="14" width="8.7109375" style="5" customWidth="1"/>
    <col min="15" max="16384" width="8.7109375" style="5"/>
  </cols>
  <sheetData>
    <row r="1" spans="1:13" ht="15" customHeight="1" x14ac:dyDescent="0.2">
      <c r="A1" s="6"/>
      <c r="B1" s="7"/>
      <c r="C1" s="7"/>
      <c r="D1" s="7"/>
      <c r="E1" s="7"/>
      <c r="F1" s="7"/>
      <c r="G1" s="7"/>
      <c r="H1" s="7"/>
      <c r="I1" s="7"/>
      <c r="J1" s="7"/>
      <c r="K1" s="7"/>
      <c r="L1" s="7"/>
      <c r="M1" s="8"/>
    </row>
    <row r="2" spans="1:13" ht="23.25" customHeight="1" x14ac:dyDescent="0.35">
      <c r="A2" s="9"/>
      <c r="B2" s="10"/>
      <c r="C2" s="10"/>
      <c r="D2" s="11"/>
      <c r="E2" s="12" t="s">
        <v>6</v>
      </c>
      <c r="F2" s="13"/>
      <c r="G2" s="13"/>
      <c r="H2" s="13"/>
      <c r="I2" s="10"/>
      <c r="J2" s="10"/>
      <c r="K2" s="10"/>
      <c r="L2" s="10"/>
      <c r="M2" s="14"/>
    </row>
    <row r="3" spans="1:13" ht="23.25" customHeight="1" x14ac:dyDescent="0.35">
      <c r="A3" s="9"/>
      <c r="B3" s="10"/>
      <c r="C3" s="10"/>
      <c r="D3" s="11"/>
      <c r="E3" s="15"/>
      <c r="F3" s="13"/>
      <c r="G3" s="13"/>
      <c r="H3" s="13"/>
      <c r="I3" s="10"/>
      <c r="J3" s="10"/>
      <c r="K3" s="10"/>
      <c r="L3" s="10"/>
      <c r="M3" s="14"/>
    </row>
    <row r="4" spans="1:13" ht="21" customHeight="1" x14ac:dyDescent="0.35">
      <c r="A4" s="9"/>
      <c r="B4" s="10"/>
      <c r="C4" s="10"/>
      <c r="D4" s="16"/>
      <c r="E4" s="106" t="s">
        <v>7</v>
      </c>
      <c r="F4" s="107"/>
      <c r="G4" s="107"/>
      <c r="H4" s="107"/>
      <c r="I4" s="10"/>
      <c r="J4" s="10"/>
      <c r="K4" s="10"/>
      <c r="L4" s="10"/>
      <c r="M4" s="14"/>
    </row>
    <row r="5" spans="1:13" ht="15" customHeight="1" x14ac:dyDescent="0.2">
      <c r="A5" s="9"/>
      <c r="B5" s="10"/>
      <c r="C5" s="10"/>
      <c r="D5" s="10"/>
      <c r="E5" s="10"/>
      <c r="F5" s="10"/>
      <c r="G5" s="10"/>
      <c r="H5" s="10"/>
      <c r="I5" s="10"/>
      <c r="J5" s="10"/>
      <c r="K5" s="10"/>
      <c r="L5" s="10"/>
      <c r="M5" s="14"/>
    </row>
    <row r="6" spans="1:13" ht="15" customHeight="1" x14ac:dyDescent="0.2">
      <c r="A6" s="9"/>
      <c r="B6" s="10"/>
      <c r="C6" s="10"/>
      <c r="D6" s="10"/>
      <c r="E6" s="10"/>
      <c r="F6" s="10"/>
      <c r="G6" s="10"/>
      <c r="H6" s="10"/>
      <c r="I6" s="10"/>
      <c r="J6" s="10"/>
      <c r="K6" s="10"/>
      <c r="L6" s="10"/>
      <c r="M6" s="14"/>
    </row>
    <row r="7" spans="1:13" ht="15" customHeight="1" x14ac:dyDescent="0.2">
      <c r="A7" s="9"/>
      <c r="B7" s="10"/>
      <c r="C7" s="10"/>
      <c r="D7" s="10"/>
      <c r="E7" s="10"/>
      <c r="F7" s="10"/>
      <c r="G7" s="10"/>
      <c r="H7" s="10"/>
      <c r="I7" s="10"/>
      <c r="J7" s="10"/>
      <c r="K7" s="10"/>
      <c r="L7" s="10"/>
      <c r="M7" s="14"/>
    </row>
    <row r="8" spans="1:13" ht="15" customHeight="1" x14ac:dyDescent="0.25">
      <c r="A8" s="9"/>
      <c r="B8" s="10"/>
      <c r="C8" s="10"/>
      <c r="D8" s="10"/>
      <c r="E8" s="10"/>
      <c r="F8" s="17"/>
      <c r="G8" s="10"/>
      <c r="H8" s="10"/>
      <c r="I8" s="10"/>
      <c r="J8" s="10"/>
      <c r="K8" s="10"/>
      <c r="L8" s="10"/>
      <c r="M8" s="14"/>
    </row>
    <row r="9" spans="1:13" ht="15" customHeight="1" x14ac:dyDescent="0.2">
      <c r="A9" s="9"/>
      <c r="B9" s="10"/>
      <c r="C9" s="10"/>
      <c r="D9" s="10"/>
      <c r="E9" s="10"/>
      <c r="F9" s="10"/>
      <c r="G9" s="10"/>
      <c r="H9" s="10"/>
      <c r="I9" s="10"/>
      <c r="J9" s="10"/>
      <c r="K9" s="10"/>
      <c r="L9" s="10"/>
      <c r="M9" s="14"/>
    </row>
    <row r="10" spans="1:13" ht="15.75" customHeight="1" x14ac:dyDescent="0.25">
      <c r="A10" s="9"/>
      <c r="B10" s="10"/>
      <c r="C10" s="10"/>
      <c r="D10" s="10"/>
      <c r="E10" s="10"/>
      <c r="F10" s="17"/>
      <c r="G10" s="18"/>
      <c r="H10" s="10"/>
      <c r="I10" s="10"/>
      <c r="J10" s="10"/>
      <c r="K10" s="10"/>
      <c r="L10" s="10"/>
      <c r="M10" s="14"/>
    </row>
    <row r="11" spans="1:13" ht="15.75" customHeight="1" x14ac:dyDescent="0.2">
      <c r="A11" s="9"/>
      <c r="B11" s="10"/>
      <c r="C11" s="10"/>
      <c r="D11" s="10"/>
      <c r="E11" s="10"/>
      <c r="F11" s="19" t="s">
        <v>8</v>
      </c>
      <c r="G11" s="20"/>
      <c r="H11" s="21" t="s">
        <v>9</v>
      </c>
      <c r="I11" s="10"/>
      <c r="J11" s="10"/>
      <c r="K11" s="10"/>
      <c r="L11" s="10"/>
      <c r="M11" s="14"/>
    </row>
    <row r="12" spans="1:13" ht="15" customHeight="1" x14ac:dyDescent="0.2">
      <c r="A12" s="9"/>
      <c r="B12" s="10"/>
      <c r="C12" s="10"/>
      <c r="D12" s="10"/>
      <c r="E12" s="10"/>
      <c r="F12" s="22" t="s">
        <v>10</v>
      </c>
      <c r="G12" s="23"/>
      <c r="H12" s="10"/>
      <c r="I12" s="10"/>
      <c r="J12" s="10"/>
      <c r="K12" s="10"/>
      <c r="L12" s="10"/>
      <c r="M12" s="14"/>
    </row>
    <row r="13" spans="1:13" ht="15" customHeight="1" x14ac:dyDescent="0.2">
      <c r="A13" s="9"/>
      <c r="B13" s="10"/>
      <c r="C13" s="10"/>
      <c r="D13" s="10"/>
      <c r="E13" s="10"/>
      <c r="F13" s="22" t="s">
        <v>11</v>
      </c>
      <c r="G13" s="10"/>
      <c r="H13" s="10"/>
      <c r="I13" s="10"/>
      <c r="J13" s="10"/>
      <c r="K13" s="10"/>
      <c r="L13" s="10"/>
      <c r="M13" s="14"/>
    </row>
    <row r="14" spans="1:13" ht="15" customHeight="1" x14ac:dyDescent="0.2">
      <c r="A14" s="9"/>
      <c r="B14" s="10"/>
      <c r="C14" s="10"/>
      <c r="D14" s="10"/>
      <c r="E14" s="10"/>
      <c r="F14" s="10"/>
      <c r="G14" s="10"/>
      <c r="H14" s="10"/>
      <c r="I14" s="10"/>
      <c r="J14" s="10"/>
      <c r="K14" s="10"/>
      <c r="L14" s="10"/>
      <c r="M14" s="14"/>
    </row>
    <row r="15" spans="1:13" ht="15" customHeight="1" x14ac:dyDescent="0.2">
      <c r="A15" s="9"/>
      <c r="B15" s="10"/>
      <c r="C15" s="10"/>
      <c r="D15" s="10"/>
      <c r="E15" s="10"/>
      <c r="F15" s="24" t="s">
        <v>12</v>
      </c>
      <c r="G15" s="10"/>
      <c r="H15" s="10"/>
      <c r="I15" s="10"/>
      <c r="J15" s="10"/>
      <c r="K15" s="10"/>
      <c r="L15" s="10"/>
      <c r="M15" s="14"/>
    </row>
    <row r="16" spans="1:13" ht="15" customHeight="1" x14ac:dyDescent="0.25">
      <c r="A16" s="9"/>
      <c r="B16" s="10"/>
      <c r="C16" s="10"/>
      <c r="D16" s="10"/>
      <c r="E16" s="10"/>
      <c r="F16" s="25" t="s">
        <v>13</v>
      </c>
      <c r="G16" s="10"/>
      <c r="H16" s="10"/>
      <c r="I16" s="10"/>
      <c r="J16" s="10"/>
      <c r="K16" s="10"/>
      <c r="L16" s="10"/>
      <c r="M16" s="14"/>
    </row>
    <row r="17" spans="1:13" ht="15" customHeight="1" x14ac:dyDescent="0.25">
      <c r="A17" s="9"/>
      <c r="B17" s="10"/>
      <c r="C17" s="10"/>
      <c r="D17" s="10"/>
      <c r="E17" s="10"/>
      <c r="F17" s="25" t="s">
        <v>14</v>
      </c>
      <c r="G17" s="10"/>
      <c r="H17" s="10"/>
      <c r="I17" s="10"/>
      <c r="J17" s="10"/>
      <c r="K17" s="10"/>
      <c r="L17" s="10"/>
      <c r="M17" s="14"/>
    </row>
    <row r="18" spans="1:13" ht="15" customHeight="1" x14ac:dyDescent="0.25">
      <c r="A18" s="9"/>
      <c r="B18" s="10"/>
      <c r="C18" s="10"/>
      <c r="D18" s="10"/>
      <c r="E18" s="10"/>
      <c r="F18" s="25" t="s">
        <v>15</v>
      </c>
      <c r="G18" s="10"/>
      <c r="H18" s="10"/>
      <c r="I18" s="10"/>
      <c r="J18" s="10"/>
      <c r="K18" s="10"/>
      <c r="L18" s="10"/>
      <c r="M18" s="14"/>
    </row>
    <row r="19" spans="1:13" ht="15" customHeight="1" x14ac:dyDescent="0.25">
      <c r="A19" s="9"/>
      <c r="B19" s="10"/>
      <c r="C19" s="10"/>
      <c r="D19" s="10"/>
      <c r="E19" s="10"/>
      <c r="F19" s="25" t="s">
        <v>16</v>
      </c>
      <c r="G19" s="10"/>
      <c r="H19" s="10"/>
      <c r="I19" s="10"/>
      <c r="J19" s="10"/>
      <c r="K19" s="10"/>
      <c r="L19" s="10"/>
      <c r="M19" s="14"/>
    </row>
    <row r="20" spans="1:13" ht="15" customHeight="1" x14ac:dyDescent="0.2">
      <c r="A20" s="9"/>
      <c r="B20" s="10"/>
      <c r="C20" s="10"/>
      <c r="D20" s="10"/>
      <c r="E20" s="10"/>
      <c r="F20" s="22" t="s">
        <v>17</v>
      </c>
      <c r="G20" s="10"/>
      <c r="H20" s="10"/>
      <c r="I20" s="10"/>
      <c r="J20" s="10"/>
      <c r="K20" s="10"/>
      <c r="L20" s="10"/>
      <c r="M20" s="14"/>
    </row>
    <row r="21" spans="1:13" ht="15" customHeight="1" x14ac:dyDescent="0.2">
      <c r="A21" s="9"/>
      <c r="B21" s="10"/>
      <c r="C21" s="10"/>
      <c r="D21" s="10"/>
      <c r="E21" s="10"/>
      <c r="F21" s="10"/>
      <c r="G21" s="10"/>
      <c r="H21" s="10"/>
      <c r="I21" s="10"/>
      <c r="J21" s="10"/>
      <c r="K21" s="10"/>
      <c r="L21" s="10"/>
      <c r="M21" s="14"/>
    </row>
    <row r="22" spans="1:13" ht="15" customHeight="1" x14ac:dyDescent="0.2">
      <c r="A22" s="9"/>
      <c r="B22" s="10"/>
      <c r="C22" s="10"/>
      <c r="D22" s="10"/>
      <c r="E22" s="10"/>
      <c r="F22" s="10"/>
      <c r="G22" s="10"/>
      <c r="H22" s="10"/>
      <c r="I22" s="10"/>
      <c r="J22" s="10"/>
      <c r="K22" s="10"/>
      <c r="L22" s="10"/>
      <c r="M22" s="14"/>
    </row>
    <row r="23" spans="1:13" ht="15" customHeight="1" x14ac:dyDescent="0.2">
      <c r="A23" s="9"/>
      <c r="B23" s="10"/>
      <c r="C23" s="10"/>
      <c r="D23" s="10"/>
      <c r="E23" s="10"/>
      <c r="F23" s="10"/>
      <c r="G23" s="10"/>
      <c r="H23" s="10"/>
      <c r="I23" s="10"/>
      <c r="J23" s="10"/>
      <c r="K23" s="10"/>
      <c r="L23" s="10"/>
      <c r="M23" s="14"/>
    </row>
    <row r="24" spans="1:13" ht="15" customHeight="1" x14ac:dyDescent="0.2">
      <c r="A24" s="9"/>
      <c r="B24" s="10"/>
      <c r="C24" s="10"/>
      <c r="D24" s="10"/>
      <c r="E24" s="10"/>
      <c r="F24" s="10"/>
      <c r="G24" s="10"/>
      <c r="H24" s="10"/>
      <c r="I24" s="10"/>
      <c r="J24" s="10"/>
      <c r="K24" s="10"/>
      <c r="L24" s="10"/>
      <c r="M24" s="14"/>
    </row>
    <row r="25" spans="1:13" ht="12.75" customHeight="1" x14ac:dyDescent="0.2">
      <c r="A25" s="9"/>
      <c r="B25" s="10"/>
      <c r="C25" s="10"/>
      <c r="D25" s="10"/>
      <c r="E25" s="18"/>
      <c r="F25" s="18"/>
      <c r="G25" s="10"/>
      <c r="H25" s="18"/>
      <c r="I25" s="18"/>
      <c r="J25" s="18"/>
      <c r="K25" s="18"/>
      <c r="L25" s="10"/>
      <c r="M25" s="14"/>
    </row>
    <row r="26" spans="1:13" ht="17.25" customHeight="1" x14ac:dyDescent="0.25">
      <c r="A26" s="9"/>
      <c r="B26" s="26" t="s">
        <v>18</v>
      </c>
      <c r="C26" s="27"/>
      <c r="D26" s="28" t="s">
        <v>19</v>
      </c>
      <c r="E26" s="29"/>
      <c r="F26" s="30"/>
      <c r="G26" s="31"/>
      <c r="H26" s="32" t="s">
        <v>20</v>
      </c>
      <c r="I26" s="33"/>
      <c r="J26" s="34">
        <v>1755</v>
      </c>
      <c r="K26" s="35" t="s">
        <v>21</v>
      </c>
      <c r="L26" s="36"/>
      <c r="M26" s="14"/>
    </row>
    <row r="27" spans="1:13" ht="17.25" customHeight="1" x14ac:dyDescent="0.25">
      <c r="A27" s="9"/>
      <c r="B27" s="10"/>
      <c r="C27" s="10"/>
      <c r="D27" s="28" t="s">
        <v>22</v>
      </c>
      <c r="E27" s="104"/>
      <c r="F27" s="105"/>
      <c r="G27" s="36"/>
      <c r="H27" s="38"/>
      <c r="I27" s="38"/>
      <c r="J27" s="38"/>
      <c r="K27" s="38"/>
      <c r="L27" s="10"/>
      <c r="M27" s="14"/>
    </row>
    <row r="28" spans="1:13" ht="18" customHeight="1" x14ac:dyDescent="0.25">
      <c r="A28" s="9"/>
      <c r="B28" s="10"/>
      <c r="C28" s="10"/>
      <c r="D28" s="28" t="s">
        <v>23</v>
      </c>
      <c r="E28" s="29"/>
      <c r="F28" s="30"/>
      <c r="G28" s="31"/>
      <c r="H28" s="32" t="s">
        <v>24</v>
      </c>
      <c r="I28" s="39"/>
      <c r="J28" s="40">
        <v>2106</v>
      </c>
      <c r="K28" s="35" t="s">
        <v>21</v>
      </c>
      <c r="L28" s="36"/>
      <c r="M28" s="14"/>
    </row>
    <row r="29" spans="1:13" ht="17.25" customHeight="1" x14ac:dyDescent="0.25">
      <c r="A29" s="9"/>
      <c r="B29" s="10"/>
      <c r="C29" s="10"/>
      <c r="D29" s="28" t="s">
        <v>25</v>
      </c>
      <c r="E29" s="29"/>
      <c r="F29" s="30"/>
      <c r="G29" s="36"/>
      <c r="H29" s="23"/>
      <c r="I29" s="23"/>
      <c r="J29" s="23"/>
      <c r="K29" s="23"/>
      <c r="L29" s="10"/>
      <c r="M29" s="14"/>
    </row>
    <row r="30" spans="1:13" ht="17.25" customHeight="1" x14ac:dyDescent="0.25">
      <c r="A30" s="9"/>
      <c r="B30" s="10"/>
      <c r="C30" s="10"/>
      <c r="D30" s="28" t="s">
        <v>26</v>
      </c>
      <c r="E30" s="29"/>
      <c r="F30" s="30"/>
      <c r="G30" s="36"/>
      <c r="H30" s="10"/>
      <c r="I30" s="10"/>
      <c r="J30" s="10"/>
      <c r="K30" s="10"/>
      <c r="L30" s="10"/>
      <c r="M30" s="14"/>
    </row>
    <row r="31" spans="1:13" ht="18" customHeight="1" x14ac:dyDescent="0.25">
      <c r="A31" s="9"/>
      <c r="B31" s="10"/>
      <c r="C31" s="10"/>
      <c r="D31" s="28" t="s">
        <v>27</v>
      </c>
      <c r="E31" s="37"/>
      <c r="F31" s="30"/>
      <c r="G31" s="36"/>
      <c r="H31" s="41" t="s">
        <v>28</v>
      </c>
      <c r="I31" s="42"/>
      <c r="J31" s="42"/>
      <c r="K31" s="42"/>
      <c r="L31" s="42"/>
      <c r="M31" s="14"/>
    </row>
    <row r="32" spans="1:13" ht="18" customHeight="1" x14ac:dyDescent="0.25">
      <c r="A32" s="9"/>
      <c r="B32" s="10"/>
      <c r="C32" s="10"/>
      <c r="D32" s="28" t="s">
        <v>29</v>
      </c>
      <c r="E32" s="29"/>
      <c r="F32" s="30"/>
      <c r="G32" s="36"/>
      <c r="H32" s="10"/>
      <c r="I32" s="22" t="s">
        <v>30</v>
      </c>
      <c r="J32" s="41" t="s">
        <v>31</v>
      </c>
      <c r="K32" s="42"/>
      <c r="L32" s="42"/>
      <c r="M32" s="14"/>
    </row>
    <row r="33" spans="1:13" ht="17.25" customHeight="1" x14ac:dyDescent="0.25">
      <c r="A33" s="9"/>
      <c r="B33" s="10"/>
      <c r="C33" s="10"/>
      <c r="D33" s="28" t="s">
        <v>32</v>
      </c>
      <c r="E33" s="43"/>
      <c r="F33" s="30"/>
      <c r="G33" s="36"/>
      <c r="H33" s="10"/>
      <c r="I33" s="10"/>
      <c r="J33" s="10"/>
      <c r="K33" s="10"/>
      <c r="L33" s="10"/>
      <c r="M33" s="14"/>
    </row>
    <row r="34" spans="1:13" ht="18" customHeight="1" x14ac:dyDescent="0.25">
      <c r="A34" s="9"/>
      <c r="B34" s="10"/>
      <c r="C34" s="10"/>
      <c r="D34" s="28" t="s">
        <v>33</v>
      </c>
      <c r="E34" s="44"/>
      <c r="F34" s="30"/>
      <c r="G34" s="36"/>
      <c r="H34" s="10"/>
      <c r="I34" s="10"/>
      <c r="J34" s="10"/>
      <c r="K34" s="10"/>
      <c r="L34" s="10"/>
      <c r="M34" s="14"/>
    </row>
    <row r="35" spans="1:13" ht="15" customHeight="1" x14ac:dyDescent="0.2">
      <c r="A35" s="9"/>
      <c r="B35" s="10"/>
      <c r="C35" s="10"/>
      <c r="D35" s="10"/>
      <c r="E35" s="23"/>
      <c r="F35" s="23"/>
      <c r="G35" s="10"/>
      <c r="H35" s="10"/>
      <c r="I35" s="10"/>
      <c r="J35" s="10"/>
      <c r="K35" s="10"/>
      <c r="L35" s="10"/>
      <c r="M35" s="14"/>
    </row>
    <row r="36" spans="1:13" ht="15" customHeight="1" x14ac:dyDescent="0.2">
      <c r="A36" s="9"/>
      <c r="B36" s="10"/>
      <c r="C36" s="10"/>
      <c r="D36" s="10"/>
      <c r="E36" s="10"/>
      <c r="F36" s="10"/>
      <c r="G36" s="10"/>
      <c r="H36" s="10"/>
      <c r="I36" s="10"/>
      <c r="J36" s="10"/>
      <c r="K36" s="10"/>
      <c r="L36" s="10"/>
      <c r="M36" s="14"/>
    </row>
    <row r="37" spans="1:13" ht="15" customHeight="1" x14ac:dyDescent="0.2">
      <c r="A37" s="9"/>
      <c r="B37" s="10"/>
      <c r="C37" s="10"/>
      <c r="D37" s="10"/>
      <c r="E37" s="10"/>
      <c r="F37" s="10"/>
      <c r="G37" s="10"/>
      <c r="H37" s="10"/>
      <c r="I37" s="10"/>
      <c r="J37" s="10"/>
      <c r="K37" s="10"/>
      <c r="L37" s="10"/>
      <c r="M37" s="14"/>
    </row>
    <row r="38" spans="1:13" ht="15" customHeight="1" x14ac:dyDescent="0.25">
      <c r="A38" s="9"/>
      <c r="B38" s="10"/>
      <c r="C38" s="45"/>
      <c r="D38" s="10"/>
      <c r="E38" s="46"/>
      <c r="F38" s="10"/>
      <c r="G38" s="10"/>
      <c r="H38" s="10"/>
      <c r="I38" s="10"/>
      <c r="J38" s="47"/>
      <c r="K38" s="10"/>
      <c r="L38" s="10"/>
      <c r="M38" s="14"/>
    </row>
    <row r="39" spans="1:13" ht="15" customHeight="1" x14ac:dyDescent="0.2">
      <c r="A39" s="9"/>
      <c r="B39" s="10"/>
      <c r="C39" s="10"/>
      <c r="D39" s="10"/>
      <c r="E39" s="10"/>
      <c r="F39" s="10"/>
      <c r="G39" s="10"/>
      <c r="H39" s="10"/>
      <c r="I39" s="10"/>
      <c r="J39" s="10"/>
      <c r="K39" s="10"/>
      <c r="L39" s="10"/>
      <c r="M39" s="14"/>
    </row>
    <row r="40" spans="1:13" ht="15" customHeight="1" x14ac:dyDescent="0.2">
      <c r="A40" s="9"/>
      <c r="B40" s="10"/>
      <c r="C40" s="10"/>
      <c r="D40" s="10"/>
      <c r="E40" s="10"/>
      <c r="F40" s="10"/>
      <c r="G40" s="10"/>
      <c r="H40" s="10"/>
      <c r="I40" s="10"/>
      <c r="J40" s="10"/>
      <c r="K40" s="10"/>
      <c r="L40" s="10"/>
      <c r="M40" s="14"/>
    </row>
    <row r="41" spans="1:13" ht="15" customHeight="1" x14ac:dyDescent="0.2">
      <c r="A41" s="9"/>
      <c r="B41" s="10"/>
      <c r="C41" s="10"/>
      <c r="D41" s="10"/>
      <c r="E41" s="10"/>
      <c r="F41" s="10"/>
      <c r="G41" s="10"/>
      <c r="H41" s="10"/>
      <c r="I41" s="10"/>
      <c r="J41" s="10"/>
      <c r="K41" s="10"/>
      <c r="L41" s="10"/>
      <c r="M41" s="14"/>
    </row>
    <row r="42" spans="1:13" ht="15" customHeight="1" x14ac:dyDescent="0.25">
      <c r="A42" s="9"/>
      <c r="B42" s="22" t="s">
        <v>34</v>
      </c>
      <c r="C42" s="10"/>
      <c r="D42" s="47"/>
      <c r="E42" s="22" t="s">
        <v>35</v>
      </c>
      <c r="F42" s="22" t="s">
        <v>36</v>
      </c>
      <c r="G42" s="25" t="s">
        <v>37</v>
      </c>
      <c r="H42" s="10"/>
      <c r="I42" s="22" t="s">
        <v>38</v>
      </c>
      <c r="J42" s="22" t="s">
        <v>39</v>
      </c>
      <c r="K42" s="10"/>
      <c r="L42" s="22" t="s">
        <v>40</v>
      </c>
      <c r="M42" s="14"/>
    </row>
    <row r="43" spans="1:13" ht="15.75" customHeight="1" x14ac:dyDescent="0.2">
      <c r="A43" s="9"/>
      <c r="B43" s="10"/>
      <c r="C43" s="18"/>
      <c r="D43" s="10"/>
      <c r="E43" s="10"/>
      <c r="F43" s="18"/>
      <c r="G43" s="10"/>
      <c r="H43" s="10"/>
      <c r="I43" s="10"/>
      <c r="J43" s="10"/>
      <c r="K43" s="10"/>
      <c r="L43" s="10"/>
      <c r="M43" s="14"/>
    </row>
    <row r="44" spans="1:13" ht="15.75" customHeight="1" x14ac:dyDescent="0.25">
      <c r="A44" s="9"/>
      <c r="B44" s="19" t="s">
        <v>41</v>
      </c>
      <c r="C44" s="20"/>
      <c r="D44" s="36"/>
      <c r="E44" s="19" t="s">
        <v>42</v>
      </c>
      <c r="F44" s="48" cm="1">
        <f t="array" aca="1" ref="F44" ca="1">TODAY()</f>
        <v>45846</v>
      </c>
      <c r="G44" s="36"/>
      <c r="H44" s="10"/>
      <c r="I44" s="10"/>
      <c r="J44" s="10"/>
      <c r="K44" s="10"/>
      <c r="L44" s="10"/>
      <c r="M44" s="14"/>
    </row>
    <row r="45" spans="1:13" ht="15" customHeight="1" x14ac:dyDescent="0.2">
      <c r="A45" s="9"/>
      <c r="B45" s="10"/>
      <c r="C45" s="23"/>
      <c r="D45" s="10"/>
      <c r="E45" s="10"/>
      <c r="F45" s="23"/>
      <c r="G45" s="10"/>
      <c r="H45" s="10"/>
      <c r="I45" s="10"/>
      <c r="J45" s="10"/>
      <c r="K45" s="10"/>
      <c r="L45" s="10"/>
      <c r="M45" s="14"/>
    </row>
    <row r="46" spans="1:13" ht="15.75" customHeight="1" x14ac:dyDescent="0.2">
      <c r="A46" s="9"/>
      <c r="B46" s="18"/>
      <c r="C46" s="18"/>
      <c r="D46" s="18"/>
      <c r="E46" s="18"/>
      <c r="F46" s="18"/>
      <c r="G46" s="18"/>
      <c r="H46" s="18"/>
      <c r="I46" s="18"/>
      <c r="J46" s="10"/>
      <c r="K46" s="10"/>
      <c r="L46" s="10"/>
      <c r="M46" s="14"/>
    </row>
    <row r="47" spans="1:13" ht="18" customHeight="1" x14ac:dyDescent="0.25">
      <c r="A47" s="49"/>
      <c r="B47" s="50" t="s">
        <v>43</v>
      </c>
      <c r="C47" s="51" t="s">
        <v>44</v>
      </c>
      <c r="D47" s="51" t="s">
        <v>45</v>
      </c>
      <c r="E47" s="51" t="s">
        <v>46</v>
      </c>
      <c r="F47" s="51" t="s">
        <v>47</v>
      </c>
      <c r="G47" s="51" t="s">
        <v>48</v>
      </c>
      <c r="H47" s="51" t="s">
        <v>49</v>
      </c>
      <c r="I47" s="52" t="s">
        <v>50</v>
      </c>
      <c r="J47" s="36"/>
      <c r="K47" s="10"/>
      <c r="L47" s="10"/>
      <c r="M47" s="14"/>
    </row>
    <row r="48" spans="1:13" ht="15" customHeight="1" x14ac:dyDescent="0.25">
      <c r="A48" s="49"/>
      <c r="B48" s="53" t="s">
        <v>51</v>
      </c>
      <c r="C48" s="54"/>
      <c r="D48" s="54"/>
      <c r="E48" s="54"/>
      <c r="F48" s="54"/>
      <c r="G48" s="54"/>
      <c r="H48" s="55" cm="1">
        <f t="array" ref="H48">IF(F48="P",((G48*D48*E48)/1000000),((G48*D48*E48)/1000000))</f>
        <v>0</v>
      </c>
      <c r="I48" s="56" cm="1">
        <f t="array" ref="I48">IF(F48="P",(D48/1000)*(E48/1000)*J26,(D48/1000)*(E48/1000)*J28)*G48</f>
        <v>0</v>
      </c>
      <c r="J48" s="36"/>
      <c r="K48" s="10"/>
      <c r="L48" s="10"/>
      <c r="M48" s="14"/>
    </row>
    <row r="49" spans="1:13" ht="15" customHeight="1" x14ac:dyDescent="0.25">
      <c r="A49" s="49"/>
      <c r="B49" s="57" t="s">
        <v>52</v>
      </c>
      <c r="C49" s="58"/>
      <c r="D49" s="58"/>
      <c r="E49" s="58"/>
      <c r="F49" s="58"/>
      <c r="G49" s="58"/>
      <c r="H49" s="59" cm="1">
        <f t="array" ref="H49">IF(F49="P",((G49*D49*E49)/1000000),((G49*D49*E49)/1000000))</f>
        <v>0</v>
      </c>
      <c r="I49" s="60" cm="1">
        <f t="array" ref="I49">IF(F49="P",(D49/1000)*(E49/1000)*J26,(D49/1000)*(E49/1000)*J28)*G49</f>
        <v>0</v>
      </c>
      <c r="J49" s="36"/>
      <c r="K49" s="10"/>
      <c r="L49" s="10"/>
      <c r="M49" s="14"/>
    </row>
    <row r="50" spans="1:13" ht="15" customHeight="1" x14ac:dyDescent="0.25">
      <c r="A50" s="49"/>
      <c r="B50" s="57" t="s">
        <v>53</v>
      </c>
      <c r="C50" s="58"/>
      <c r="D50" s="58"/>
      <c r="E50" s="58"/>
      <c r="F50" s="58"/>
      <c r="G50" s="58"/>
      <c r="H50" s="59" cm="1">
        <f t="array" ref="H50">IF(F50="P",((G50*D50*E50)/1000000),((G50*D50*E50)/1000000))</f>
        <v>0</v>
      </c>
      <c r="I50" s="60" cm="1">
        <f t="array" ref="I50">IF(F50="P",(D50/1000)*(E50/1000)*J26,(D50/1000)*(E50/1000)*J28)*G50</f>
        <v>0</v>
      </c>
      <c r="J50" s="36"/>
      <c r="K50" s="10"/>
      <c r="L50" s="10"/>
      <c r="M50" s="14"/>
    </row>
    <row r="51" spans="1:13" ht="15" customHeight="1" x14ac:dyDescent="0.25">
      <c r="A51" s="49"/>
      <c r="B51" s="57" t="s">
        <v>54</v>
      </c>
      <c r="C51" s="58"/>
      <c r="D51" s="58"/>
      <c r="E51" s="58"/>
      <c r="F51" s="58"/>
      <c r="G51" s="58"/>
      <c r="H51" s="59" cm="1">
        <f t="array" ref="H51">IF(F51="P",((G51*D51*E51)/1000000),((G51*D51*E51)/1000000))</f>
        <v>0</v>
      </c>
      <c r="I51" s="60" cm="1">
        <f t="array" ref="I51">IF(F51="P",(D51/1000)*(E51/1000)*J26,(D51/1000)*(E51/1000)*J28)*G51</f>
        <v>0</v>
      </c>
      <c r="J51" s="36"/>
      <c r="K51" s="10"/>
      <c r="L51" s="10"/>
      <c r="M51" s="14"/>
    </row>
    <row r="52" spans="1:13" ht="15" customHeight="1" x14ac:dyDescent="0.25">
      <c r="A52" s="49"/>
      <c r="B52" s="57" t="s">
        <v>55</v>
      </c>
      <c r="C52" s="58"/>
      <c r="D52" s="58"/>
      <c r="E52" s="58"/>
      <c r="F52" s="58"/>
      <c r="G52" s="58"/>
      <c r="H52" s="59" cm="1">
        <f t="array" ref="H52">IF(F52="P",((G52*D52*E52)/1000000),((G52*D52*E52)/1000000))</f>
        <v>0</v>
      </c>
      <c r="I52" s="60" cm="1">
        <f t="array" ref="I52">IF(F52="P",(D52/1000)*(E52/1000)*J26,(D52/1000)*(E52/1000)*J28)*G52</f>
        <v>0</v>
      </c>
      <c r="J52" s="36"/>
      <c r="K52" s="10"/>
      <c r="L52" s="10"/>
      <c r="M52" s="14"/>
    </row>
    <row r="53" spans="1:13" ht="15" customHeight="1" x14ac:dyDescent="0.25">
      <c r="A53" s="49"/>
      <c r="B53" s="57" t="s">
        <v>56</v>
      </c>
      <c r="C53" s="58"/>
      <c r="D53" s="58"/>
      <c r="E53" s="58"/>
      <c r="F53" s="58"/>
      <c r="G53" s="58"/>
      <c r="H53" s="59" cm="1">
        <f t="array" ref="H53">IF(F53="P",((G53*D53*E53)/1000000),((G53*D53*E53)/1000000))</f>
        <v>0</v>
      </c>
      <c r="I53" s="60" cm="1">
        <f t="array" ref="I53">IF(F53="P",(D53/1000)*(E53/1000)*J26,(D53/1000)*(E53/1000)*J28)*G53</f>
        <v>0</v>
      </c>
      <c r="J53" s="36"/>
      <c r="K53" s="10"/>
      <c r="L53" s="10"/>
      <c r="M53" s="14"/>
    </row>
    <row r="54" spans="1:13" ht="15" customHeight="1" x14ac:dyDescent="0.25">
      <c r="A54" s="49"/>
      <c r="B54" s="57" t="s">
        <v>57</v>
      </c>
      <c r="C54" s="58"/>
      <c r="D54" s="58"/>
      <c r="E54" s="58"/>
      <c r="F54" s="58"/>
      <c r="G54" s="58"/>
      <c r="H54" s="59" cm="1">
        <f t="array" ref="H54">IF(F54="P",((G54*D54*E54)/1000000),((G54*D54*E54)/1000000))</f>
        <v>0</v>
      </c>
      <c r="I54" s="60" cm="1">
        <f t="array" ref="I54">IF(F54="P",(D54/1000)*(E54/1000)*J26,(D54/1000)*(E54/1000)*J28)*G54</f>
        <v>0</v>
      </c>
      <c r="J54" s="36"/>
      <c r="K54" s="10"/>
      <c r="L54" s="10"/>
      <c r="M54" s="14"/>
    </row>
    <row r="55" spans="1:13" ht="15" customHeight="1" x14ac:dyDescent="0.25">
      <c r="A55" s="49"/>
      <c r="B55" s="57" t="s">
        <v>58</v>
      </c>
      <c r="C55" s="58"/>
      <c r="D55" s="58"/>
      <c r="E55" s="58"/>
      <c r="F55" s="58"/>
      <c r="G55" s="58"/>
      <c r="H55" s="59" cm="1">
        <f t="array" ref="H55">IF(F55="P",((G55*D55*E55)/1000000),((G55*D55*E55)/1000000))</f>
        <v>0</v>
      </c>
      <c r="I55" s="60" cm="1">
        <f t="array" ref="I55">IF(F55="P",(D55/1000)*(E55/1000)*J26,(D55/1000)*(E55/1000)*J28)*G55</f>
        <v>0</v>
      </c>
      <c r="J55" s="36"/>
      <c r="K55" s="10"/>
      <c r="L55" s="10"/>
      <c r="M55" s="14"/>
    </row>
    <row r="56" spans="1:13" ht="15" customHeight="1" x14ac:dyDescent="0.25">
      <c r="A56" s="49"/>
      <c r="B56" s="57" t="s">
        <v>59</v>
      </c>
      <c r="C56" s="58"/>
      <c r="D56" s="58"/>
      <c r="E56" s="58"/>
      <c r="F56" s="58"/>
      <c r="G56" s="58"/>
      <c r="H56" s="59" cm="1">
        <f t="array" ref="H56">IF(F56="P",((G56*D56*E56)/1000000),((G56*D56*E56)/1000000))</f>
        <v>0</v>
      </c>
      <c r="I56" s="60" cm="1">
        <f t="array" ref="I56">IF(F56="P",(D56/1000)*(E56/1000)*J26,(D56/1000)*(E56/1000)*J28)*G56</f>
        <v>0</v>
      </c>
      <c r="J56" s="36"/>
      <c r="K56" s="10"/>
      <c r="L56" s="10"/>
      <c r="M56" s="14"/>
    </row>
    <row r="57" spans="1:13" ht="15" customHeight="1" x14ac:dyDescent="0.25">
      <c r="A57" s="49"/>
      <c r="B57" s="57" t="s">
        <v>60</v>
      </c>
      <c r="C57" s="58"/>
      <c r="D57" s="58"/>
      <c r="E57" s="58"/>
      <c r="F57" s="58"/>
      <c r="G57" s="58"/>
      <c r="H57" s="59" cm="1">
        <f t="array" ref="H57">IF(F57="P",((G57*D57*E57)/1000000),((G57*D57*E57)/1000000))</f>
        <v>0</v>
      </c>
      <c r="I57" s="60" cm="1">
        <f t="array" ref="I57">IF(F57="P",(D57/1000)*(E57/1000)*J26,(D57/1000)*(E57/1000)*J28)*G57</f>
        <v>0</v>
      </c>
      <c r="J57" s="36"/>
      <c r="K57" s="10"/>
      <c r="L57" s="10"/>
      <c r="M57" s="14"/>
    </row>
    <row r="58" spans="1:13" ht="15" customHeight="1" x14ac:dyDescent="0.25">
      <c r="A58" s="49"/>
      <c r="B58" s="57" t="s">
        <v>61</v>
      </c>
      <c r="C58" s="58"/>
      <c r="D58" s="58"/>
      <c r="E58" s="58"/>
      <c r="F58" s="58"/>
      <c r="G58" s="58"/>
      <c r="H58" s="59" cm="1">
        <f t="array" ref="H58">IF(F58="P",((G58*D58*E58)/1000000),((G58*D58*E58)/1000000))</f>
        <v>0</v>
      </c>
      <c r="I58" s="60" cm="1">
        <f t="array" ref="I58">IF(F58="P",(D58/1000)*(E58/1000)*J26,(D58/1000)*(E58/1000)*J28)*G58</f>
        <v>0</v>
      </c>
      <c r="J58" s="36"/>
      <c r="K58" s="10"/>
      <c r="L58" s="10"/>
      <c r="M58" s="14"/>
    </row>
    <row r="59" spans="1:13" ht="15" customHeight="1" x14ac:dyDescent="0.25">
      <c r="A59" s="49"/>
      <c r="B59" s="57" t="s">
        <v>62</v>
      </c>
      <c r="C59" s="58"/>
      <c r="D59" s="58"/>
      <c r="E59" s="58"/>
      <c r="F59" s="58"/>
      <c r="G59" s="58"/>
      <c r="H59" s="59" cm="1">
        <f t="array" ref="H59">IF(F59="P",((G59*D59*E59)/1000000),((G59*D59*E59)/1000000))</f>
        <v>0</v>
      </c>
      <c r="I59" s="60" cm="1">
        <f t="array" ref="I59">IF(F59="P",(D59/1000)*(E59/1000)*J26,(D59/1000)*(E59/1000)*J28)*G59</f>
        <v>0</v>
      </c>
      <c r="J59" s="36"/>
      <c r="K59" s="10"/>
      <c r="L59" s="10"/>
      <c r="M59" s="14"/>
    </row>
    <row r="60" spans="1:13" ht="15" customHeight="1" x14ac:dyDescent="0.25">
      <c r="A60" s="49"/>
      <c r="B60" s="57" t="s">
        <v>63</v>
      </c>
      <c r="C60" s="58"/>
      <c r="D60" s="58"/>
      <c r="E60" s="58"/>
      <c r="F60" s="58"/>
      <c r="G60" s="58"/>
      <c r="H60" s="59" cm="1">
        <f t="array" ref="H60">IF(F60="P",((G60*D60*E60)/1000000),((G60*D60*E60)/1000000))</f>
        <v>0</v>
      </c>
      <c r="I60" s="60" cm="1">
        <f t="array" ref="I60">IF(F60="P",(D60/1000)*(E60/1000)*J26,(D60/1000)*(E60/1000)*J28)*G60</f>
        <v>0</v>
      </c>
      <c r="J60" s="36"/>
      <c r="K60" s="10"/>
      <c r="L60" s="10"/>
      <c r="M60" s="14"/>
    </row>
    <row r="61" spans="1:13" ht="15" customHeight="1" x14ac:dyDescent="0.25">
      <c r="A61" s="49"/>
      <c r="B61" s="57" t="s">
        <v>64</v>
      </c>
      <c r="C61" s="58"/>
      <c r="D61" s="58"/>
      <c r="E61" s="58"/>
      <c r="F61" s="58"/>
      <c r="G61" s="58"/>
      <c r="H61" s="59" cm="1">
        <f t="array" ref="H61">IF(F61="P",((G61*D61*E61)/1000000),((G61*D61*E61)/1000000))</f>
        <v>0</v>
      </c>
      <c r="I61" s="60" cm="1">
        <f t="array" ref="I61">IF(F61="P",(D61/1000)*(E61/1000)*J26,(D61/1000)*(E61/1000)*J28)*G61</f>
        <v>0</v>
      </c>
      <c r="J61" s="36"/>
      <c r="K61" s="10"/>
      <c r="L61" s="10"/>
      <c r="M61" s="14"/>
    </row>
    <row r="62" spans="1:13" ht="15" customHeight="1" x14ac:dyDescent="0.25">
      <c r="A62" s="49"/>
      <c r="B62" s="57" t="s">
        <v>65</v>
      </c>
      <c r="C62" s="58"/>
      <c r="D62" s="58"/>
      <c r="E62" s="58"/>
      <c r="F62" s="58"/>
      <c r="G62" s="58"/>
      <c r="H62" s="59" cm="1">
        <f t="array" ref="H62">IF(F62="P",((G62*D62*E62)/1000000),((G62*D62*E62)/1000000))</f>
        <v>0</v>
      </c>
      <c r="I62" s="60" cm="1">
        <f t="array" ref="I62">IF(F62="P",(D62/1000)*(E62/1000)*J26,(D62/1000)*(E62/1000)*J28)*G62</f>
        <v>0</v>
      </c>
      <c r="J62" s="36"/>
      <c r="K62" s="10"/>
      <c r="L62" s="10"/>
      <c r="M62" s="14"/>
    </row>
    <row r="63" spans="1:13" ht="15" customHeight="1" x14ac:dyDescent="0.25">
      <c r="A63" s="49"/>
      <c r="B63" s="57" t="s">
        <v>66</v>
      </c>
      <c r="C63" s="58"/>
      <c r="D63" s="58"/>
      <c r="E63" s="58"/>
      <c r="F63" s="58"/>
      <c r="G63" s="58"/>
      <c r="H63" s="59" cm="1">
        <f t="array" ref="H63">IF(F63="P",((G63*D63*E63)/1000000),((G63*D63*E63)/1000000))</f>
        <v>0</v>
      </c>
      <c r="I63" s="60" cm="1">
        <f t="array" ref="I63">IF(F63="P",(D63/1000)*(E63/1000)*J26,(D63/1000)*(E63/1000)*J28)*G63</f>
        <v>0</v>
      </c>
      <c r="J63" s="36"/>
      <c r="K63" s="10"/>
      <c r="L63" s="10"/>
      <c r="M63" s="14"/>
    </row>
    <row r="64" spans="1:13" ht="15" customHeight="1" x14ac:dyDescent="0.25">
      <c r="A64" s="49"/>
      <c r="B64" s="57" t="s">
        <v>67</v>
      </c>
      <c r="C64" s="58"/>
      <c r="D64" s="58"/>
      <c r="E64" s="58"/>
      <c r="F64" s="58"/>
      <c r="G64" s="58"/>
      <c r="H64" s="59" cm="1">
        <f t="array" ref="H64">IF(F64="P",((G64*D64*E64)/1000000),((G64*D64*E64)/1000000))</f>
        <v>0</v>
      </c>
      <c r="I64" s="60" cm="1">
        <f t="array" ref="I64">IF(F64="P",(D64/1000)*(E64/1000)*J26,(D64/1000)*(E64/1000)*J28)*G64</f>
        <v>0</v>
      </c>
      <c r="J64" s="36"/>
      <c r="K64" s="10"/>
      <c r="L64" s="10"/>
      <c r="M64" s="14"/>
    </row>
    <row r="65" spans="1:13" ht="15" customHeight="1" x14ac:dyDescent="0.25">
      <c r="A65" s="49"/>
      <c r="B65" s="57" t="s">
        <v>68</v>
      </c>
      <c r="C65" s="58"/>
      <c r="D65" s="58"/>
      <c r="E65" s="58"/>
      <c r="F65" s="58"/>
      <c r="G65" s="58"/>
      <c r="H65" s="59" cm="1">
        <f t="array" ref="H65">IF(F65="P",((G65*D65*E65)/1000000),((G65*D65*E65)/1000000))</f>
        <v>0</v>
      </c>
      <c r="I65" s="60" cm="1">
        <f t="array" ref="I65">IF(F65="P",(D65/1000)*(E65/1000)*J26,(D65/1000)*(E65/1000)*J28)*G65</f>
        <v>0</v>
      </c>
      <c r="J65" s="36"/>
      <c r="K65" s="10"/>
      <c r="L65" s="10"/>
      <c r="M65" s="14"/>
    </row>
    <row r="66" spans="1:13" ht="15" customHeight="1" x14ac:dyDescent="0.25">
      <c r="A66" s="49"/>
      <c r="B66" s="57" t="s">
        <v>69</v>
      </c>
      <c r="C66" s="58"/>
      <c r="D66" s="58"/>
      <c r="E66" s="58"/>
      <c r="F66" s="58"/>
      <c r="G66" s="58"/>
      <c r="H66" s="59" cm="1">
        <f t="array" ref="H66">IF(F66="P",((G66*D66*E66)/1000000),((G66*D66*E66)/1000000))</f>
        <v>0</v>
      </c>
      <c r="I66" s="60" cm="1">
        <f t="array" ref="I66">IF(F66="P",(D66/1000)*(E66/1000)*J26,(D66/1000)*(E66/1000)*J28)*G66</f>
        <v>0</v>
      </c>
      <c r="J66" s="36"/>
      <c r="K66" s="10"/>
      <c r="L66" s="10"/>
      <c r="M66" s="14"/>
    </row>
    <row r="67" spans="1:13" ht="15" customHeight="1" x14ac:dyDescent="0.25">
      <c r="A67" s="49"/>
      <c r="B67" s="57" t="s">
        <v>70</v>
      </c>
      <c r="C67" s="58"/>
      <c r="D67" s="58"/>
      <c r="E67" s="58"/>
      <c r="F67" s="58"/>
      <c r="G67" s="58"/>
      <c r="H67" s="59" cm="1">
        <f t="array" ref="H67">IF(F67="P",((G67*D67*E67)/1000000),((G67*D67*E67)/1000000))</f>
        <v>0</v>
      </c>
      <c r="I67" s="60" cm="1">
        <f t="array" ref="I67">IF(F67="P",(D67/1000)*(E67/1000)*J26,(D67/1000)*(E67/1000)*J28)*G67</f>
        <v>0</v>
      </c>
      <c r="J67" s="36"/>
      <c r="K67" s="10"/>
      <c r="L67" s="10"/>
      <c r="M67" s="14"/>
    </row>
    <row r="68" spans="1:13" ht="15" customHeight="1" x14ac:dyDescent="0.25">
      <c r="A68" s="49"/>
      <c r="B68" s="57" t="s">
        <v>71</v>
      </c>
      <c r="C68" s="58"/>
      <c r="D68" s="58"/>
      <c r="E68" s="58"/>
      <c r="F68" s="58"/>
      <c r="G68" s="58"/>
      <c r="H68" s="59" cm="1">
        <f t="array" ref="H68">IF(F68="P",((G68*D68*E68)/1000000),((G68*D68*E68)/1000000))</f>
        <v>0</v>
      </c>
      <c r="I68" s="60" cm="1">
        <f t="array" ref="I68">IF(F68="P",(D68/1000)*(E68/1000)*J26,(D68/1000)*(E68/1000)*J28)*G68</f>
        <v>0</v>
      </c>
      <c r="J68" s="36"/>
      <c r="K68" s="10"/>
      <c r="L68" s="10"/>
      <c r="M68" s="14"/>
    </row>
    <row r="69" spans="1:13" ht="15" customHeight="1" x14ac:dyDescent="0.25">
      <c r="A69" s="49"/>
      <c r="B69" s="57" t="s">
        <v>72</v>
      </c>
      <c r="C69" s="58"/>
      <c r="D69" s="58"/>
      <c r="E69" s="58"/>
      <c r="F69" s="58"/>
      <c r="G69" s="58"/>
      <c r="H69" s="59" cm="1">
        <f t="array" ref="H69">IF(F69="P",((G69*D69*E69)/1000000),((G69*D69*E69)/1000000))</f>
        <v>0</v>
      </c>
      <c r="I69" s="60" cm="1">
        <f t="array" ref="I69">IF(F69="P",(D69/1000)*(E69/1000)*J26,(D69/1000)*(E69/1000)*J28)*G69</f>
        <v>0</v>
      </c>
      <c r="J69" s="36"/>
      <c r="K69" s="10"/>
      <c r="L69" s="10"/>
      <c r="M69" s="14"/>
    </row>
    <row r="70" spans="1:13" ht="15" customHeight="1" x14ac:dyDescent="0.25">
      <c r="A70" s="49"/>
      <c r="B70" s="57" t="s">
        <v>73</v>
      </c>
      <c r="C70" s="58"/>
      <c r="D70" s="58"/>
      <c r="E70" s="58"/>
      <c r="F70" s="58"/>
      <c r="G70" s="58"/>
      <c r="H70" s="59" cm="1">
        <f t="array" ref="H70">IF(F70="P",((G70*D70*E70)/1000000),((G70*D70*E70)/1000000))</f>
        <v>0</v>
      </c>
      <c r="I70" s="60" cm="1">
        <f t="array" ref="I70">IF(F70="P",(D70/1000)*(E70/1000)*J26,(D70/1000)*(E70/1000)*J28)*G70</f>
        <v>0</v>
      </c>
      <c r="J70" s="36"/>
      <c r="K70" s="10"/>
      <c r="L70" s="10"/>
      <c r="M70" s="14"/>
    </row>
    <row r="71" spans="1:13" ht="15" customHeight="1" x14ac:dyDescent="0.25">
      <c r="A71" s="49"/>
      <c r="B71" s="57" t="s">
        <v>74</v>
      </c>
      <c r="C71" s="58"/>
      <c r="D71" s="58"/>
      <c r="E71" s="58"/>
      <c r="F71" s="58"/>
      <c r="G71" s="58"/>
      <c r="H71" s="59" cm="1">
        <f t="array" ref="H71">IF(F71="P",((G71*D71*E71)/1000000),((G71*D71*E71)/1000000))</f>
        <v>0</v>
      </c>
      <c r="I71" s="60" cm="1">
        <f t="array" ref="I71">IF(F71="P",(D71/1000)*(E71/1000)*J26,(D71/1000)*(E71/1000)*J28)*G71</f>
        <v>0</v>
      </c>
      <c r="J71" s="36"/>
      <c r="K71" s="10"/>
      <c r="L71" s="10"/>
      <c r="M71" s="14"/>
    </row>
    <row r="72" spans="1:13" ht="15" customHeight="1" x14ac:dyDescent="0.25">
      <c r="A72" s="49"/>
      <c r="B72" s="57" t="s">
        <v>75</v>
      </c>
      <c r="C72" s="58"/>
      <c r="D72" s="58"/>
      <c r="E72" s="58"/>
      <c r="F72" s="58"/>
      <c r="G72" s="58"/>
      <c r="H72" s="59" cm="1">
        <f t="array" ref="H72">IF(F72="P",((G72*D72*E72)/1000000),((G72*D72*E72)/1000000))</f>
        <v>0</v>
      </c>
      <c r="I72" s="60" cm="1">
        <f t="array" ref="I72">IF(F72="P",(D72/1000)*(E72/1000)*J27,(D72/1000)*(E72/1000)*J28)*G72</f>
        <v>0</v>
      </c>
      <c r="J72" s="36"/>
      <c r="K72" s="10"/>
      <c r="L72" s="10"/>
      <c r="M72" s="14"/>
    </row>
    <row r="73" spans="1:13" ht="15" customHeight="1" x14ac:dyDescent="0.25">
      <c r="A73" s="49"/>
      <c r="B73" s="57" t="s">
        <v>76</v>
      </c>
      <c r="C73" s="58"/>
      <c r="D73" s="58"/>
      <c r="E73" s="58"/>
      <c r="F73" s="58"/>
      <c r="G73" s="58"/>
      <c r="H73" s="59" cm="1">
        <f t="array" ref="H73">IF(F73="P",((G73*D73*E73)/1000000),((G73*D73*E73)/1000000))</f>
        <v>0</v>
      </c>
      <c r="I73" s="60" cm="1">
        <f t="array" ref="I73">IF(F73="P",(D73/1000)*(E73/1000)*J26,(D73/1000)*(E73/1000)*J28)*G73</f>
        <v>0</v>
      </c>
      <c r="J73" s="36"/>
      <c r="K73" s="10"/>
      <c r="L73" s="10"/>
      <c r="M73" s="14"/>
    </row>
    <row r="74" spans="1:13" ht="15" customHeight="1" x14ac:dyDescent="0.25">
      <c r="A74" s="49"/>
      <c r="B74" s="57" t="s">
        <v>77</v>
      </c>
      <c r="C74" s="58"/>
      <c r="D74" s="58"/>
      <c r="E74" s="58"/>
      <c r="F74" s="58"/>
      <c r="G74" s="58"/>
      <c r="H74" s="59" cm="1">
        <f t="array" ref="H74">IF(F74="P",((G74*D74*E74)/1000000),((G74*D74*E74)/1000000))</f>
        <v>0</v>
      </c>
      <c r="I74" s="60" cm="1">
        <f t="array" ref="I74">IF(F74="P",(D74/1000)*(E74/1000)*J26,(D74/1000)*(E74/1000)*J28)*G74</f>
        <v>0</v>
      </c>
      <c r="J74" s="36"/>
      <c r="K74" s="10"/>
      <c r="L74" s="10"/>
      <c r="M74" s="14"/>
    </row>
    <row r="75" spans="1:13" ht="15.75" customHeight="1" x14ac:dyDescent="0.25">
      <c r="A75" s="49"/>
      <c r="B75" s="61" t="s">
        <v>78</v>
      </c>
      <c r="C75" s="62"/>
      <c r="D75" s="62"/>
      <c r="E75" s="62"/>
      <c r="F75" s="62"/>
      <c r="G75" s="62"/>
      <c r="H75" s="59" cm="1">
        <f t="array" ref="H75">IF(F75="P",((G75*D75*E75)/1000000),((G75*D75*E75)/1000000))</f>
        <v>0</v>
      </c>
      <c r="I75" s="60" cm="1">
        <f t="array" ref="I75">IF(F75="P",(D75/1000)*(E75/1000)*J26,(D75/1000)*(E75/1000)*J28)*G75</f>
        <v>0</v>
      </c>
      <c r="J75" s="36"/>
      <c r="K75" s="10"/>
      <c r="L75" s="10"/>
      <c r="M75" s="14"/>
    </row>
    <row r="76" spans="1:13" ht="15.75" customHeight="1" x14ac:dyDescent="0.25">
      <c r="A76" s="9"/>
      <c r="B76" s="38"/>
      <c r="C76" s="63"/>
      <c r="D76" s="63"/>
      <c r="E76" s="63"/>
      <c r="F76" s="63"/>
      <c r="G76" s="63"/>
      <c r="H76" s="64"/>
      <c r="I76" s="64"/>
      <c r="J76" s="10"/>
      <c r="K76" s="10"/>
      <c r="L76" s="10"/>
      <c r="M76" s="14"/>
    </row>
    <row r="77" spans="1:13" ht="15.75" customHeight="1" x14ac:dyDescent="0.25">
      <c r="A77" s="49"/>
      <c r="B77" s="65" t="s">
        <v>79</v>
      </c>
      <c r="C77" s="63"/>
      <c r="D77" s="63"/>
      <c r="E77" s="63"/>
      <c r="F77" s="66"/>
      <c r="G77" s="67" cm="1">
        <f t="array" ref="G77">SUM(G48:G63)</f>
        <v>0</v>
      </c>
      <c r="H77" s="67" cm="1">
        <f t="array" ref="H77">SUM(H48:H75)</f>
        <v>0</v>
      </c>
      <c r="I77" s="68" cm="1">
        <f t="array" ref="I77">SUM(I48:I63)</f>
        <v>0</v>
      </c>
      <c r="J77" s="36"/>
      <c r="K77" s="10"/>
      <c r="L77" s="10"/>
      <c r="M77" s="14"/>
    </row>
    <row r="78" spans="1:13" ht="15.75" customHeight="1" x14ac:dyDescent="0.25">
      <c r="A78" s="49"/>
      <c r="B78" s="65" t="s">
        <v>80</v>
      </c>
      <c r="C78" s="63"/>
      <c r="D78" s="63"/>
      <c r="E78" s="63"/>
      <c r="F78" s="63"/>
      <c r="G78" s="63"/>
      <c r="H78" s="66"/>
      <c r="I78" s="69" cm="1">
        <f t="array" ref="I78">SUM(I77*1.21)</f>
        <v>0</v>
      </c>
      <c r="J78" s="36"/>
      <c r="K78" s="10"/>
      <c r="L78" s="10"/>
      <c r="M78" s="14"/>
    </row>
    <row r="79" spans="1:13" ht="15" customHeight="1" x14ac:dyDescent="0.25">
      <c r="A79" s="9"/>
      <c r="B79" s="70"/>
      <c r="C79" s="70"/>
      <c r="D79" s="70"/>
      <c r="E79" s="70"/>
      <c r="F79" s="70"/>
      <c r="G79" s="70"/>
      <c r="H79" s="70"/>
      <c r="I79" s="71"/>
      <c r="J79" s="10"/>
      <c r="K79" s="10"/>
      <c r="L79" s="10"/>
      <c r="M79" s="14"/>
    </row>
    <row r="80" spans="1:13" ht="15" customHeight="1" x14ac:dyDescent="0.25">
      <c r="A80" s="9"/>
      <c r="B80" s="72" t="s">
        <v>81</v>
      </c>
      <c r="C80" s="73"/>
      <c r="D80" s="73"/>
      <c r="E80" s="73"/>
      <c r="F80" s="73"/>
      <c r="G80" s="73"/>
      <c r="H80" s="73"/>
      <c r="I80" s="74"/>
      <c r="J80" s="10"/>
      <c r="K80" s="10"/>
      <c r="L80" s="10"/>
      <c r="M80" s="14"/>
    </row>
    <row r="81" spans="1:13" ht="15" customHeight="1" x14ac:dyDescent="0.2">
      <c r="A81" s="9"/>
      <c r="B81" s="75" t="s">
        <v>82</v>
      </c>
      <c r="C81" s="76"/>
      <c r="D81" s="76"/>
      <c r="E81" s="76"/>
      <c r="F81" s="76"/>
      <c r="G81" s="76"/>
      <c r="H81" s="76"/>
      <c r="I81" s="77"/>
      <c r="J81" s="10"/>
      <c r="K81" s="10"/>
      <c r="L81" s="10"/>
      <c r="M81" s="14"/>
    </row>
    <row r="82" spans="1:13" ht="15" customHeight="1" x14ac:dyDescent="0.25">
      <c r="A82" s="9"/>
      <c r="B82" s="72" t="s">
        <v>83</v>
      </c>
      <c r="C82" s="76"/>
      <c r="D82" s="76"/>
      <c r="E82" s="76"/>
      <c r="F82" s="76"/>
      <c r="G82" s="76"/>
      <c r="H82" s="76"/>
      <c r="I82" s="77"/>
      <c r="J82" s="10"/>
      <c r="K82" s="10"/>
      <c r="L82" s="10"/>
      <c r="M82" s="14"/>
    </row>
    <row r="83" spans="1:13" ht="15.75" customHeight="1" x14ac:dyDescent="0.2">
      <c r="A83" s="9"/>
      <c r="B83" s="10"/>
      <c r="C83" s="18"/>
      <c r="D83" s="18"/>
      <c r="E83" s="18"/>
      <c r="F83" s="10"/>
      <c r="G83" s="10"/>
      <c r="H83" s="10"/>
      <c r="I83" s="10"/>
      <c r="J83" s="10"/>
      <c r="K83" s="10"/>
      <c r="L83" s="10"/>
      <c r="M83" s="14"/>
    </row>
    <row r="84" spans="1:13" ht="15" customHeight="1" x14ac:dyDescent="0.25">
      <c r="A84" s="9"/>
      <c r="B84" s="78" t="s">
        <v>84</v>
      </c>
      <c r="C84" s="95"/>
      <c r="D84" s="96"/>
      <c r="E84" s="97"/>
      <c r="F84" s="36"/>
      <c r="G84" s="10"/>
      <c r="H84" s="10"/>
      <c r="I84" s="10"/>
      <c r="J84" s="10"/>
      <c r="K84" s="10"/>
      <c r="L84" s="10"/>
      <c r="M84" s="14"/>
    </row>
    <row r="85" spans="1:13" ht="15" customHeight="1" x14ac:dyDescent="0.2">
      <c r="A85" s="9"/>
      <c r="B85" s="79"/>
      <c r="C85" s="98"/>
      <c r="D85" s="99"/>
      <c r="E85" s="100"/>
      <c r="F85" s="36"/>
      <c r="G85" s="10"/>
      <c r="H85" s="10"/>
      <c r="I85" s="10"/>
      <c r="J85" s="10"/>
      <c r="K85" s="10"/>
      <c r="L85" s="10"/>
      <c r="M85" s="14"/>
    </row>
    <row r="86" spans="1:13" ht="15" customHeight="1" x14ac:dyDescent="0.2">
      <c r="A86" s="9"/>
      <c r="B86" s="79"/>
      <c r="C86" s="98"/>
      <c r="D86" s="99"/>
      <c r="E86" s="100"/>
      <c r="F86" s="36"/>
      <c r="G86" s="10"/>
      <c r="H86" s="10"/>
      <c r="I86" s="10"/>
      <c r="J86" s="10"/>
      <c r="K86" s="10"/>
      <c r="L86" s="10"/>
      <c r="M86" s="14"/>
    </row>
    <row r="87" spans="1:13" ht="15" customHeight="1" x14ac:dyDescent="0.2">
      <c r="A87" s="9"/>
      <c r="B87" s="79"/>
      <c r="C87" s="98"/>
      <c r="D87" s="99"/>
      <c r="E87" s="100"/>
      <c r="F87" s="36"/>
      <c r="G87" s="10"/>
      <c r="H87" s="10"/>
      <c r="I87" s="10"/>
      <c r="J87" s="10"/>
      <c r="K87" s="10"/>
      <c r="L87" s="10"/>
      <c r="M87" s="14"/>
    </row>
    <row r="88" spans="1:13" ht="15.75" customHeight="1" x14ac:dyDescent="0.2">
      <c r="A88" s="9"/>
      <c r="B88" s="79"/>
      <c r="C88" s="101"/>
      <c r="D88" s="102"/>
      <c r="E88" s="103"/>
      <c r="F88" s="36"/>
      <c r="G88" s="10"/>
      <c r="H88" s="10"/>
      <c r="I88" s="10"/>
      <c r="J88" s="10"/>
      <c r="K88" s="10"/>
      <c r="L88" s="10"/>
      <c r="M88" s="14"/>
    </row>
    <row r="89" spans="1:13" ht="15" customHeight="1" x14ac:dyDescent="0.25">
      <c r="A89" s="9"/>
      <c r="B89" s="10"/>
      <c r="C89" s="80"/>
      <c r="D89" s="23"/>
      <c r="E89" s="23"/>
      <c r="F89" s="10"/>
      <c r="G89" s="10"/>
      <c r="H89" s="10"/>
      <c r="I89" s="10"/>
      <c r="J89" s="10"/>
      <c r="K89" s="10"/>
      <c r="L89" s="10"/>
      <c r="M89" s="14"/>
    </row>
    <row r="90" spans="1:13" ht="23.25" customHeight="1" x14ac:dyDescent="0.35">
      <c r="A90" s="9"/>
      <c r="B90" s="81" t="s">
        <v>85</v>
      </c>
      <c r="C90" s="10"/>
      <c r="D90" s="10"/>
      <c r="E90" s="10"/>
      <c r="F90" s="10"/>
      <c r="G90" s="10"/>
      <c r="H90" s="10"/>
      <c r="I90" s="10"/>
      <c r="J90" s="10"/>
      <c r="K90" s="10"/>
      <c r="L90" s="10"/>
      <c r="M90" s="14"/>
    </row>
    <row r="91" spans="1:13" ht="15" customHeight="1" x14ac:dyDescent="0.2">
      <c r="A91" s="9"/>
      <c r="B91" s="10"/>
      <c r="C91" s="10"/>
      <c r="D91" s="10"/>
      <c r="E91" s="10"/>
      <c r="F91" s="10"/>
      <c r="G91" s="10"/>
      <c r="H91" s="10"/>
      <c r="I91" s="10"/>
      <c r="J91" s="10"/>
      <c r="K91" s="10"/>
      <c r="L91" s="10"/>
      <c r="M91" s="14"/>
    </row>
    <row r="92" spans="1:13" ht="15" customHeight="1" x14ac:dyDescent="0.2">
      <c r="A92" s="9"/>
      <c r="B92" s="10"/>
      <c r="C92" s="10"/>
      <c r="D92" s="10"/>
      <c r="E92" s="10"/>
      <c r="F92" s="10"/>
      <c r="G92" s="10"/>
      <c r="H92" s="10"/>
      <c r="I92" s="10"/>
      <c r="J92" s="10"/>
      <c r="K92" s="10"/>
      <c r="L92" s="10"/>
      <c r="M92" s="14"/>
    </row>
    <row r="93" spans="1:13" ht="15.75" customHeight="1" x14ac:dyDescent="0.2">
      <c r="A93" s="82"/>
      <c r="B93" s="83"/>
      <c r="C93" s="83"/>
      <c r="D93" s="83"/>
      <c r="E93" s="83"/>
      <c r="F93" s="83"/>
      <c r="G93" s="83"/>
      <c r="H93" s="83"/>
      <c r="I93" s="83"/>
      <c r="J93" s="83"/>
      <c r="K93" s="83"/>
      <c r="L93" s="83"/>
      <c r="M93" s="84"/>
    </row>
  </sheetData>
  <mergeCells count="3">
    <mergeCell ref="C84:E88"/>
    <mergeCell ref="E27:F27"/>
    <mergeCell ref="E4:H4"/>
  </mergeCells>
  <pageMargins left="0.39370100000000002" right="3.9370099999999998E-2" top="0.31496099999999999" bottom="0" header="0.51181100000000002" footer="0.51181100000000002"/>
  <pageSetup orientation="portrait"/>
  <headerFooter>
    <oddFooter>&amp;C&amp;"Helvetica Neue,Regular"&amp;12&amp;K000000&amp;P</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
  <sheetViews>
    <sheetView showGridLines="0" workbookViewId="0"/>
  </sheetViews>
  <sheetFormatPr defaultColWidth="8.7109375" defaultRowHeight="15" customHeight="1" x14ac:dyDescent="0.2"/>
  <cols>
    <col min="1" max="6" width="8.7109375" style="5" customWidth="1"/>
    <col min="7" max="16384" width="8.7109375" style="5"/>
  </cols>
  <sheetData>
    <row r="1" spans="1:5" ht="13.7" customHeight="1" x14ac:dyDescent="0.2">
      <c r="A1" s="85"/>
      <c r="B1" s="86"/>
      <c r="C1" s="86"/>
      <c r="D1" s="86"/>
      <c r="E1" s="87"/>
    </row>
    <row r="2" spans="1:5" ht="13.7" customHeight="1" x14ac:dyDescent="0.2">
      <c r="A2" s="88"/>
      <c r="B2" s="10"/>
      <c r="C2" s="10"/>
      <c r="D2" s="10"/>
      <c r="E2" s="89"/>
    </row>
    <row r="3" spans="1:5" ht="13.7" customHeight="1" x14ac:dyDescent="0.2">
      <c r="A3" s="88"/>
      <c r="B3" s="10"/>
      <c r="C3" s="10"/>
      <c r="D3" s="10"/>
      <c r="E3" s="89"/>
    </row>
    <row r="4" spans="1:5" ht="13.7" customHeight="1" x14ac:dyDescent="0.2">
      <c r="A4" s="88"/>
      <c r="B4" s="10"/>
      <c r="C4" s="10"/>
      <c r="D4" s="10"/>
      <c r="E4" s="89"/>
    </row>
    <row r="5" spans="1:5" ht="13.7" customHeight="1" x14ac:dyDescent="0.2">
      <c r="A5" s="88"/>
      <c r="B5" s="10"/>
      <c r="C5" s="10"/>
      <c r="D5" s="10"/>
      <c r="E5" s="89"/>
    </row>
    <row r="6" spans="1:5" ht="13.7" customHeight="1" x14ac:dyDescent="0.2">
      <c r="A6" s="88"/>
      <c r="B6" s="10"/>
      <c r="C6" s="10"/>
      <c r="D6" s="10"/>
      <c r="E6" s="89"/>
    </row>
    <row r="7" spans="1:5" ht="13.7" customHeight="1" x14ac:dyDescent="0.2">
      <c r="A7" s="88"/>
      <c r="B7" s="10"/>
      <c r="C7" s="10"/>
      <c r="D7" s="10"/>
      <c r="E7" s="89"/>
    </row>
    <row r="8" spans="1:5" ht="13.7" customHeight="1" x14ac:dyDescent="0.2">
      <c r="A8" s="88"/>
      <c r="B8" s="10"/>
      <c r="C8" s="10"/>
      <c r="D8" s="10"/>
      <c r="E8" s="89"/>
    </row>
    <row r="9" spans="1:5" ht="13.7" customHeight="1" x14ac:dyDescent="0.2">
      <c r="A9" s="88"/>
      <c r="B9" s="10"/>
      <c r="C9" s="10"/>
      <c r="D9" s="10"/>
      <c r="E9" s="89"/>
    </row>
    <row r="10" spans="1:5" ht="13.7" customHeight="1" x14ac:dyDescent="0.2">
      <c r="A10" s="90"/>
      <c r="B10" s="91"/>
      <c r="C10" s="91"/>
      <c r="D10" s="91"/>
      <c r="E10" s="92"/>
    </row>
  </sheetData>
  <pageMargins left="0.7" right="0.7" top="0.78749999999999998" bottom="0.78749999999999998" header="0.51180599999999998" footer="0.51180599999999998"/>
  <pageSetup orientation="portrait"/>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0"/>
  <sheetViews>
    <sheetView showGridLines="0" workbookViewId="0"/>
  </sheetViews>
  <sheetFormatPr defaultColWidth="8.7109375" defaultRowHeight="15" customHeight="1" x14ac:dyDescent="0.2"/>
  <cols>
    <col min="1" max="6" width="8.7109375" style="5" customWidth="1"/>
    <col min="7" max="16384" width="8.7109375" style="5"/>
  </cols>
  <sheetData>
    <row r="1" spans="1:5" ht="13.7" customHeight="1" x14ac:dyDescent="0.2">
      <c r="A1" s="85"/>
      <c r="B1" s="86"/>
      <c r="C1" s="86"/>
      <c r="D1" s="86"/>
      <c r="E1" s="87"/>
    </row>
    <row r="2" spans="1:5" ht="13.7" customHeight="1" x14ac:dyDescent="0.2">
      <c r="A2" s="88"/>
      <c r="B2" s="10"/>
      <c r="C2" s="10"/>
      <c r="D2" s="10"/>
      <c r="E2" s="89"/>
    </row>
    <row r="3" spans="1:5" ht="13.7" customHeight="1" x14ac:dyDescent="0.2">
      <c r="A3" s="88"/>
      <c r="B3" s="10"/>
      <c r="C3" s="10"/>
      <c r="D3" s="10"/>
      <c r="E3" s="89"/>
    </row>
    <row r="4" spans="1:5" ht="13.7" customHeight="1" x14ac:dyDescent="0.2">
      <c r="A4" s="88"/>
      <c r="B4" s="10"/>
      <c r="C4" s="10"/>
      <c r="D4" s="10"/>
      <c r="E4" s="89"/>
    </row>
    <row r="5" spans="1:5" ht="13.7" customHeight="1" x14ac:dyDescent="0.2">
      <c r="A5" s="88"/>
      <c r="B5" s="10"/>
      <c r="C5" s="10"/>
      <c r="D5" s="10"/>
      <c r="E5" s="89"/>
    </row>
    <row r="6" spans="1:5" ht="13.7" customHeight="1" x14ac:dyDescent="0.2">
      <c r="A6" s="88"/>
      <c r="B6" s="10"/>
      <c r="C6" s="10"/>
      <c r="D6" s="10"/>
      <c r="E6" s="89"/>
    </row>
    <row r="7" spans="1:5" ht="13.7" customHeight="1" x14ac:dyDescent="0.2">
      <c r="A7" s="88"/>
      <c r="B7" s="10"/>
      <c r="C7" s="10"/>
      <c r="D7" s="10"/>
      <c r="E7" s="89"/>
    </row>
    <row r="8" spans="1:5" ht="13.7" customHeight="1" x14ac:dyDescent="0.2">
      <c r="A8" s="88"/>
      <c r="B8" s="10"/>
      <c r="C8" s="10"/>
      <c r="D8" s="10"/>
      <c r="E8" s="89"/>
    </row>
    <row r="9" spans="1:5" ht="13.7" customHeight="1" x14ac:dyDescent="0.2">
      <c r="A9" s="88"/>
      <c r="B9" s="10"/>
      <c r="C9" s="10"/>
      <c r="D9" s="10"/>
      <c r="E9" s="89"/>
    </row>
    <row r="10" spans="1:5" ht="13.7" customHeight="1" x14ac:dyDescent="0.2">
      <c r="A10" s="90"/>
      <c r="B10" s="91"/>
      <c r="C10" s="91"/>
      <c r="D10" s="91"/>
      <c r="E10" s="92"/>
    </row>
  </sheetData>
  <pageMargins left="0.7" right="0.7" top="0.78749999999999998" bottom="0.78749999999999998" header="0.51180599999999998" footer="0.51180599999999998"/>
  <pageSetup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4</vt:i4>
      </vt:variant>
    </vt:vector>
  </HeadingPairs>
  <TitlesOfParts>
    <vt:vector size="4" baseType="lpstr">
      <vt:lpstr>Export Summary</vt:lpstr>
      <vt:lpstr>List1</vt:lpstr>
      <vt:lpstr>List2</vt:lpstr>
      <vt:lpstr>List3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dc:creator>
  <cp:lastModifiedBy>Ales</cp:lastModifiedBy>
  <dcterms:created xsi:type="dcterms:W3CDTF">2025-07-08T09:22:46Z</dcterms:created>
  <dcterms:modified xsi:type="dcterms:W3CDTF">2025-07-08T09:22:46Z</dcterms:modified>
</cp:coreProperties>
</file>